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7\"/>
    </mc:Choice>
  </mc:AlternateContent>
  <xr:revisionPtr revIDLastSave="0" documentId="13_ncr:1_{D0C8B231-3B71-4C28-B81B-DFFC9FEF7F93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سهام" sheetId="1" r:id="rId1"/>
    <sheet name="تبعی" sheetId="2" r:id="rId2"/>
    <sheet name="سپرده" sheetId="6" r:id="rId3"/>
    <sheet name="جمع درآمدها" sheetId="15" r:id="rId4"/>
    <sheet name="سایر درآمدها" sheetId="14" r:id="rId5"/>
    <sheet name="سرمایه‌گذاری در سهام" sheetId="11" r:id="rId6"/>
    <sheet name="درآمد سود سهام" sheetId="8" r:id="rId7"/>
    <sheet name="درآمد سپرده بانکی" sheetId="13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8" i="1" l="1"/>
  <c r="K30" i="6"/>
  <c r="G10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8" i="11"/>
  <c r="E8" i="15"/>
  <c r="E10" i="15" s="1"/>
  <c r="E9" i="15"/>
  <c r="E7" i="15"/>
  <c r="C8" i="15"/>
  <c r="C7" i="15"/>
  <c r="I113" i="11"/>
  <c r="U113" i="11"/>
  <c r="S113" i="11"/>
  <c r="Q113" i="11"/>
  <c r="O113" i="11"/>
  <c r="M113" i="11"/>
  <c r="G113" i="11"/>
  <c r="E113" i="11"/>
  <c r="C113" i="11"/>
  <c r="Q103" i="9"/>
  <c r="O103" i="9"/>
  <c r="M103" i="9"/>
  <c r="E103" i="9"/>
  <c r="G103" i="9"/>
  <c r="I103" i="9"/>
  <c r="Q53" i="10"/>
  <c r="O53" i="10"/>
  <c r="M53" i="10"/>
  <c r="I53" i="10"/>
  <c r="G53" i="10"/>
  <c r="E53" i="10"/>
  <c r="I14" i="13"/>
  <c r="E14" i="13"/>
  <c r="I9" i="13"/>
  <c r="I10" i="13"/>
  <c r="I11" i="13"/>
  <c r="I12" i="13"/>
  <c r="I13" i="13"/>
  <c r="I8" i="13"/>
  <c r="E9" i="13"/>
  <c r="E10" i="13"/>
  <c r="E11" i="13"/>
  <c r="E12" i="13"/>
  <c r="E13" i="13"/>
  <c r="E8" i="13"/>
  <c r="C9" i="15"/>
  <c r="K113" i="11" l="1"/>
  <c r="C10" i="15"/>
  <c r="E11" i="14"/>
  <c r="C11" i="14"/>
  <c r="G14" i="13"/>
  <c r="C14" i="13"/>
  <c r="S9" i="8"/>
  <c r="Q9" i="8"/>
  <c r="O9" i="8"/>
  <c r="M9" i="8"/>
  <c r="K9" i="8"/>
  <c r="I9" i="8"/>
  <c r="M14" i="7"/>
  <c r="K14" i="7"/>
  <c r="I14" i="7"/>
  <c r="G14" i="7"/>
  <c r="E14" i="7"/>
  <c r="C14" i="7"/>
  <c r="I30" i="6"/>
  <c r="G30" i="6"/>
  <c r="E30" i="6"/>
  <c r="C30" i="6"/>
  <c r="W108" i="1"/>
  <c r="U108" i="1"/>
  <c r="O108" i="1"/>
  <c r="K108" i="1"/>
  <c r="G108" i="1"/>
  <c r="E108" i="1"/>
</calcChain>
</file>

<file path=xl/sharedStrings.xml><?xml version="1.0" encoding="utf-8"?>
<sst xmlns="http://schemas.openxmlformats.org/spreadsheetml/2006/main" count="1144" uniqueCount="177">
  <si>
    <t>صندوق سرمایه‌گذاری مشترک امید توسعه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</si>
  <si>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</si>
  <si>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</si>
  <si>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</si>
  <si>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</si>
  <si>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</si>
  <si>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</si>
  <si>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</si>
  <si>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</si>
  <si>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</si>
  <si>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</si>
  <si>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</si>
  <si>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</si>
  <si>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</si>
  <si>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</si>
  <si>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</si>
  <si>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ایران یاساتایرورابر</t>
  </si>
  <si>
    <t>بانک اقتصادنوین</t>
  </si>
  <si>
    <t>بانک خاورمیانه</t>
  </si>
  <si>
    <t>بانک سامان</t>
  </si>
  <si>
    <t>بانک سینا</t>
  </si>
  <si>
    <t>بهساز کاشانه تهران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</si>
  <si>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</si>
  <si>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</si>
  <si>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</si>
  <si>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</si>
  <si>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</si>
  <si>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</si>
  <si>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پالایش نفت شیراز</t>
  </si>
  <si>
    <t>پاکدیس</t>
  </si>
  <si>
    <t>پتروشیمی پردیس</t>
  </si>
  <si>
    <t>پتروشیمی تندگویان</t>
  </si>
  <si>
    <t>پتروشیمی زاگرس</t>
  </si>
  <si>
    <t>پتروشیمی شیراز</t>
  </si>
  <si>
    <t>پخش البرز</t>
  </si>
  <si>
    <t>پخش هجرت</t>
  </si>
  <si>
    <t>پست بانک ایران</t>
  </si>
  <si>
    <t>پویا</t>
  </si>
  <si>
    <t>تامین سرمایه کاردان</t>
  </si>
  <si>
    <t>تراکتورسازی‌ایران‌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</si>
  <si>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</si>
  <si>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</si>
  <si>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</si>
  <si>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</si>
  <si>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</si>
  <si>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</si>
  <si>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 نیروی برق دماوند</t>
  </si>
  <si>
    <t>تولیدات پتروشیمی قائد بصیر</t>
  </si>
  <si>
    <t>توکاریل</t>
  </si>
  <si>
    <t>حمل و نقل گهرترابر سیرجان</t>
  </si>
  <si>
    <t>داروپخش‌ (هلدینگ‌</t>
  </si>
  <si>
    <t>داروسازی شهید قاضی</t>
  </si>
  <si>
    <t>دامداری تلیسه نمونه</t>
  </si>
  <si>
    <t>دریایی و کشتیرانی خط دریابندر</t>
  </si>
  <si>
    <t>زغال سنگ پروده طبس</t>
  </si>
  <si>
    <t>س.ص.بازنشستگی کارکنان بانکها</t>
  </si>
  <si>
    <t>سرمایه گذاری تامین اجتماعی</t>
  </si>
  <si>
    <t>سرمایه گذاری خوارزمی</t>
  </si>
  <si>
    <t>سرمایه گذاری دارویی تامین</t>
  </si>
  <si>
    <t>سرمایه‌ گذاری‌ آتیه‌ دماوند</t>
  </si>
  <si>
    <t>سرمایه‌ گذاری‌ البرز(هلدینگ‌</t>
  </si>
  <si>
    <t>سرمایه‌گذاری‌ سپه‌</t>
  </si>
  <si>
    <t>سرمایه‌گذاری‌صندوق‌بازنشستگی‌</t>
  </si>
  <si>
    <t>سرمایه‌گذاری‌غدیر(هلدینگ‌</t>
  </si>
  <si>
    <t>سیمان ساوه</t>
  </si>
  <si>
    <t>سیمان فارس نو</t>
  </si>
  <si>
    <t>سیمان هرمزگان</t>
  </si>
  <si>
    <t>سیمان‌ شمال‌</t>
  </si>
  <si>
    <t>سیمرغ</t>
  </si>
  <si>
    <t>شرکت صنایع غذایی مینو شرق</t>
  </si>
  <si>
    <t>شمش طلا</t>
  </si>
  <si>
    <t>صبا فولاد خلیج فارس</t>
  </si>
  <si>
    <t>صنایع الکترونیک مادیران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</si>
  <si>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</si>
  <si>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</si>
  <si>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</si>
  <si>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</si>
  <si>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 بهپاک</t>
  </si>
  <si>
    <t>صنعتی دوده فام</t>
  </si>
  <si>
    <t>فجر انرژی خلیج فارس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</si>
  <si>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</si>
  <si>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</si>
  <si>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</si>
  <si>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</si>
  <si>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</si>
  <si>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</si>
  <si>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دارویی سبحان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</si>
  <si>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</si>
  <si>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</si>
  <si>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</si>
  <si>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</si>
  <si>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</si>
  <si>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</si>
  <si>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</si>
  <si>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</si>
  <si>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ملی  صنایع  مس  ایران</t>
  </si>
  <si>
    <t>موتوژن‌</t>
  </si>
  <si>
    <t>مولد نیروگاهی تجارت فارس</t>
  </si>
  <si>
    <t>نفت  بهران</t>
  </si>
  <si>
    <t>نفت سپاهان</t>
  </si>
  <si>
    <t>نوردوقطعات‌ فولادی‌</t>
  </si>
  <si>
    <t>نیروترانس‌</t>
  </si>
  <si>
    <t>کارخانجات‌ قند قزوین‌</t>
  </si>
  <si>
    <t>کارخانجات‌داروپخش‌</t>
  </si>
  <si>
    <t>کاشی‌ پارس‌</t>
  </si>
  <si>
    <t>کشاورزی و دامپروری بینالود</t>
  </si>
  <si>
    <t>کشاورزی و دامپروری فجر اصفهان</t>
  </si>
  <si>
    <t>کشت و دام قیام اصفهان</t>
  </si>
  <si>
    <t>کشت و دامداری فکا</t>
  </si>
  <si>
    <t>کشت و صنعت جوین</t>
  </si>
  <si>
    <t>کشت و صنعت دشت خرم دره</t>
  </si>
  <si>
    <t>کویر تایر</t>
  </si>
  <si>
    <t>ح .گروه دارویی سبحان</t>
  </si>
  <si>
    <t>اختیارخ فولاد-2800-1404/07/09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</si>
  <si>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</si>
  <si>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</si>
  <si>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</si>
  <si>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</si>
  <si>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</si>
  <si>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</si>
  <si>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</si>
  <si>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</si>
  <si>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</si>
  <si>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</si>
  <si>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</si>
  <si>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</si>
  <si>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</si>
  <si>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</si>
  <si>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</si>
  <si>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</si>
  <si>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چهارراه جهان کودک</t>
  </si>
  <si>
    <t>بانک پاسارگاد  هفت تیر</t>
  </si>
  <si>
    <t>بانک صادرات سپهبدقرنی</t>
  </si>
  <si>
    <t>بانک صادرات طالقانی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</si>
  <si>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</si>
  <si>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</si>
  <si>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</si>
  <si>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</si>
  <si>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</si>
  <si>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</si>
  <si>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</si>
  <si>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</si>
  <si>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</si>
  <si>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</si>
  <si>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</si>
  <si>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</si>
  <si>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</si>
  <si>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</si>
  <si>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</si>
  <si>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</si>
  <si>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</si>
  <si>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</si>
  <si>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</si>
  <si>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</si>
  <si>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</si>
  <si>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</si>
  <si>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</si>
  <si>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</si>
  <si>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</si>
  <si>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</si>
  <si>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</si>
  <si>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</si>
  <si>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</si>
  <si>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</si>
  <si>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</si>
  <si>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از ابتدای سال مالی</t>
  </si>
  <si>
    <t>تا پایان ماه</t>
  </si>
  <si>
    <t>سایر درآمد ها</t>
  </si>
  <si>
    <t>-</t>
  </si>
  <si>
    <t>اختیارخ شستا-1200-1404/07/09</t>
  </si>
  <si>
    <t>اختیارخ شستا-1300-1404/07/09</t>
  </si>
  <si>
    <t>اختیارخ شستا-1400-1404/07/09</t>
  </si>
  <si>
    <t>اختیارخ شستا-1300-1404/08/14</t>
  </si>
  <si>
    <t>اختیارخ شستا-1400-1404/08/14</t>
  </si>
  <si>
    <t>اختیارخ شستا-1500-1404/08/14</t>
  </si>
  <si>
    <t>اختیارخ شستا-1600-1404/08/14</t>
  </si>
  <si>
    <t>اختیارخ فولاد-2600-1404/09/12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</si>
</sst>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70" formatCode="#,##0.000000_-;\(#,##0.000000\)"/>
  </numFmts>
  <fonts count="7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6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3" fontId="6" fillId="0" borderId="0" xfId="0" applyNumberFormat="1" applyFont="1"/>
    <xf numFmtId="10" fontId="2" fillId="0" borderId="0" xfId="1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8"/>
  <sheetViews>
    <sheetView rightToLeft="1" tabSelected="1" zoomScale="85" zoomScaleNormal="85" workbookViewId="0">
      <selection activeCell="G16" sqref="G16"/>
    </sheetView>
  </sheetViews>
  <sheetFormatPr defaultRowHeight="18.75" x14ac:dyDescent="0.25"/>
  <cols>
    <col min="1" max="1" width="30" style="3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3" style="3" customWidth="1"/>
    <col min="12" max="12" width="1" style="3" customWidth="1"/>
    <col min="13" max="13" width="20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18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6.25" x14ac:dyDescent="0.2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6.25" x14ac:dyDescent="0.2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6.25" x14ac:dyDescent="0.2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1" x14ac:dyDescent="0.25">
      <c r="A9" s="4" t="s">
        <v>15</v>
      </c>
      <c r="C9" s="3">
        <v>3466839</v>
      </c>
      <c r="E9" s="3">
        <v>93397516602</v>
      </c>
      <c r="G9" s="3">
        <v>95460053230.214996</v>
      </c>
      <c r="I9" s="3">
        <v>570409</v>
      </c>
      <c r="K9" s="3">
        <v>16014500200</v>
      </c>
      <c r="M9" s="3">
        <v>0</v>
      </c>
      <c r="O9" s="3">
        <v>0</v>
      </c>
      <c r="Q9" s="3">
        <v>4037248</v>
      </c>
      <c r="S9" s="3">
        <v>30800</v>
      </c>
      <c r="U9" s="3">
        <v>109412016802</v>
      </c>
      <c r="W9" s="3">
        <v>123607372331.52</v>
      </c>
      <c r="Y9" s="11">
        <v>3.3266121516625966E-3</v>
      </c>
    </row>
    <row r="10" spans="1:25" ht="21" x14ac:dyDescent="0.25">
      <c r="A10" s="4" t="s">
        <v>16</v>
      </c>
      <c r="C10" s="3">
        <v>7989424</v>
      </c>
      <c r="E10" s="3">
        <v>115279708248</v>
      </c>
      <c r="G10" s="3">
        <v>88313782630.464005</v>
      </c>
      <c r="I10" s="3">
        <v>0</v>
      </c>
      <c r="K10" s="3">
        <v>0</v>
      </c>
      <c r="M10" s="3">
        <v>-7989424</v>
      </c>
      <c r="O10" s="3">
        <v>115236779793</v>
      </c>
      <c r="Q10" s="3">
        <v>0</v>
      </c>
      <c r="S10" s="3">
        <v>0</v>
      </c>
      <c r="U10" s="3">
        <v>0</v>
      </c>
      <c r="W10" s="3">
        <v>0</v>
      </c>
      <c r="Y10" s="11">
        <v>0</v>
      </c>
    </row>
    <row r="11" spans="1:25" ht="21" x14ac:dyDescent="0.25">
      <c r="A11" s="4" t="s">
        <v>17</v>
      </c>
      <c r="C11" s="3">
        <v>30764320</v>
      </c>
      <c r="E11" s="3">
        <v>108207359378</v>
      </c>
      <c r="G11" s="3">
        <v>108104797566.36</v>
      </c>
      <c r="I11" s="3">
        <v>143750</v>
      </c>
      <c r="K11" s="3">
        <v>586612620</v>
      </c>
      <c r="M11" s="3">
        <v>-30908070</v>
      </c>
      <c r="O11" s="3">
        <v>129091847035</v>
      </c>
      <c r="Q11" s="3">
        <v>0</v>
      </c>
      <c r="S11" s="3">
        <v>0</v>
      </c>
      <c r="U11" s="3">
        <v>0</v>
      </c>
      <c r="W11" s="3">
        <v>0</v>
      </c>
      <c r="Y11" s="11">
        <v>0</v>
      </c>
    </row>
    <row r="12" spans="1:25" ht="21" x14ac:dyDescent="0.25">
      <c r="A12" s="4" t="s">
        <v>18</v>
      </c>
      <c r="C12" s="3">
        <v>934129005</v>
      </c>
      <c r="E12" s="3">
        <v>2302822332607</v>
      </c>
      <c r="G12" s="3">
        <v>2057713197323.27</v>
      </c>
      <c r="I12" s="3">
        <v>0</v>
      </c>
      <c r="K12" s="3">
        <v>0</v>
      </c>
      <c r="M12" s="3">
        <v>-51111951</v>
      </c>
      <c r="O12" s="3">
        <v>129937264009</v>
      </c>
      <c r="Q12" s="3">
        <v>883017054</v>
      </c>
      <c r="S12" s="3">
        <v>2515</v>
      </c>
      <c r="U12" s="3">
        <v>2176820740136</v>
      </c>
      <c r="W12" s="3">
        <v>2207574202859.6802</v>
      </c>
      <c r="Y12" s="11">
        <v>5.9411854086127355E-2</v>
      </c>
    </row>
    <row r="13" spans="1:25" ht="21" x14ac:dyDescent="0.25">
      <c r="A13" s="4" t="s">
        <v>19</v>
      </c>
      <c r="C13" s="3">
        <v>50711983</v>
      </c>
      <c r="E13" s="3">
        <v>120147857267</v>
      </c>
      <c r="G13" s="3">
        <v>123958796638.12801</v>
      </c>
      <c r="I13" s="3">
        <v>15196628</v>
      </c>
      <c r="K13" s="3">
        <v>0</v>
      </c>
      <c r="M13" s="3">
        <v>-15886378</v>
      </c>
      <c r="O13" s="3">
        <v>44788127810</v>
      </c>
      <c r="Q13" s="3">
        <v>50022233</v>
      </c>
      <c r="S13" s="3">
        <v>2062</v>
      </c>
      <c r="U13" s="3">
        <v>82509528736</v>
      </c>
      <c r="W13" s="3">
        <v>102532126671.54601</v>
      </c>
      <c r="Y13" s="11">
        <v>2.7594197019783799E-3</v>
      </c>
    </row>
    <row r="14" spans="1:25" ht="21" x14ac:dyDescent="0.25">
      <c r="A14" s="4" t="s">
        <v>20</v>
      </c>
      <c r="C14" s="3">
        <v>72142342</v>
      </c>
      <c r="E14" s="3">
        <v>163166408696</v>
      </c>
      <c r="G14" s="3">
        <v>182581540035.745</v>
      </c>
      <c r="I14" s="3">
        <v>0</v>
      </c>
      <c r="K14" s="3">
        <v>0</v>
      </c>
      <c r="M14" s="3">
        <v>-15084363</v>
      </c>
      <c r="O14" s="3">
        <v>42545626947</v>
      </c>
      <c r="Q14" s="3">
        <v>57057979</v>
      </c>
      <c r="S14" s="3">
        <v>3036</v>
      </c>
      <c r="U14" s="3">
        <v>129049671287</v>
      </c>
      <c r="W14" s="3">
        <v>172197317499.74799</v>
      </c>
      <c r="Y14" s="11">
        <v>4.6343003501603504E-3</v>
      </c>
    </row>
    <row r="15" spans="1:25" ht="21" x14ac:dyDescent="0.25">
      <c r="A15" s="4" t="s">
        <v>21</v>
      </c>
      <c r="C15" s="3">
        <v>15000000</v>
      </c>
      <c r="E15" s="3">
        <v>30448229552</v>
      </c>
      <c r="G15" s="3">
        <v>30716145000</v>
      </c>
      <c r="I15" s="3">
        <v>65018719</v>
      </c>
      <c r="K15" s="3">
        <v>136384427931</v>
      </c>
      <c r="M15" s="3">
        <v>-54432349</v>
      </c>
      <c r="O15" s="3">
        <v>129387925542</v>
      </c>
      <c r="Q15" s="3">
        <v>25586370</v>
      </c>
      <c r="S15" s="3">
        <v>2453</v>
      </c>
      <c r="U15" s="3">
        <v>53581843348</v>
      </c>
      <c r="W15" s="3">
        <v>62389923584.620499</v>
      </c>
      <c r="Y15" s="11">
        <v>1.6790833266906579E-3</v>
      </c>
    </row>
    <row r="16" spans="1:25" ht="21" x14ac:dyDescent="0.25">
      <c r="A16" s="4" t="s">
        <v>22</v>
      </c>
      <c r="C16" s="3">
        <v>61895590</v>
      </c>
      <c r="E16" s="3">
        <v>266411939251</v>
      </c>
      <c r="G16" s="3">
        <v>180213494620.495</v>
      </c>
      <c r="I16" s="3">
        <v>0</v>
      </c>
      <c r="K16" s="3">
        <v>0</v>
      </c>
      <c r="M16" s="3">
        <v>0</v>
      </c>
      <c r="O16" s="3">
        <v>0</v>
      </c>
      <c r="Q16" s="3">
        <v>61895590</v>
      </c>
      <c r="S16" s="3">
        <v>3343</v>
      </c>
      <c r="U16" s="3">
        <v>266411939251</v>
      </c>
      <c r="W16" s="3">
        <v>205685801473.64801</v>
      </c>
      <c r="Y16" s="11">
        <v>5.535566962555815E-3</v>
      </c>
    </row>
    <row r="17" spans="1:25" ht="21" x14ac:dyDescent="0.25">
      <c r="A17" s="4" t="s">
        <v>23</v>
      </c>
      <c r="C17" s="3">
        <v>2103914</v>
      </c>
      <c r="E17" s="3">
        <v>103919877149</v>
      </c>
      <c r="G17" s="3">
        <v>70877400669.513</v>
      </c>
      <c r="I17" s="3">
        <v>0</v>
      </c>
      <c r="K17" s="3">
        <v>0</v>
      </c>
      <c r="M17" s="3">
        <v>0</v>
      </c>
      <c r="O17" s="3">
        <v>0</v>
      </c>
      <c r="Q17" s="3">
        <v>2103914</v>
      </c>
      <c r="S17" s="3">
        <v>41840</v>
      </c>
      <c r="U17" s="3">
        <v>103919877149</v>
      </c>
      <c r="W17" s="3">
        <v>87503996577.528</v>
      </c>
      <c r="Y17" s="11">
        <v>2.3549716561656752E-3</v>
      </c>
    </row>
    <row r="18" spans="1:25" ht="21" x14ac:dyDescent="0.25">
      <c r="A18" s="4" t="s">
        <v>24</v>
      </c>
      <c r="C18" s="3">
        <v>29830985</v>
      </c>
      <c r="E18" s="3">
        <v>570054925426</v>
      </c>
      <c r="G18" s="3">
        <v>717614473469.84998</v>
      </c>
      <c r="I18" s="3">
        <v>0</v>
      </c>
      <c r="K18" s="3">
        <v>0</v>
      </c>
      <c r="M18" s="3">
        <v>0</v>
      </c>
      <c r="O18" s="3">
        <v>0</v>
      </c>
      <c r="Q18" s="3">
        <v>29830985</v>
      </c>
      <c r="S18" s="3">
        <v>24250</v>
      </c>
      <c r="U18" s="3">
        <v>570054925426</v>
      </c>
      <c r="W18" s="3">
        <v>719097148001.81299</v>
      </c>
      <c r="Y18" s="11">
        <v>1.9352869215218688E-2</v>
      </c>
    </row>
    <row r="19" spans="1:25" ht="21" x14ac:dyDescent="0.25">
      <c r="A19" s="4" t="s">
        <v>25</v>
      </c>
      <c r="C19" s="3">
        <v>247181059</v>
      </c>
      <c r="E19" s="3">
        <v>903794670093</v>
      </c>
      <c r="G19" s="3">
        <v>854089112985.55005</v>
      </c>
      <c r="I19" s="3">
        <v>10000000</v>
      </c>
      <c r="K19" s="3">
        <v>45093103084</v>
      </c>
      <c r="M19" s="3">
        <v>-55205433</v>
      </c>
      <c r="O19" s="3">
        <v>248030362664</v>
      </c>
      <c r="Q19" s="3">
        <v>201975626</v>
      </c>
      <c r="S19" s="3">
        <v>4865</v>
      </c>
      <c r="U19" s="3">
        <v>747034215683</v>
      </c>
      <c r="W19" s="3">
        <v>976764882538.08398</v>
      </c>
      <c r="Y19" s="11">
        <v>2.6287412039256657E-2</v>
      </c>
    </row>
    <row r="20" spans="1:25" ht="21" x14ac:dyDescent="0.25">
      <c r="A20" s="4" t="s">
        <v>26</v>
      </c>
      <c r="C20" s="3">
        <v>42935001</v>
      </c>
      <c r="E20" s="3">
        <v>398651017863</v>
      </c>
      <c r="G20" s="3">
        <v>435331284989.31</v>
      </c>
      <c r="I20" s="3">
        <v>88016752</v>
      </c>
      <c r="K20" s="3">
        <v>0</v>
      </c>
      <c r="M20" s="3">
        <v>0</v>
      </c>
      <c r="O20" s="3">
        <v>0</v>
      </c>
      <c r="Q20" s="3">
        <v>130951753</v>
      </c>
      <c r="S20" s="3">
        <v>4144</v>
      </c>
      <c r="U20" s="3">
        <v>398651017863</v>
      </c>
      <c r="W20" s="3">
        <v>539435213248.63</v>
      </c>
      <c r="Y20" s="11">
        <v>1.451767561739519E-2</v>
      </c>
    </row>
    <row r="21" spans="1:25" ht="21" x14ac:dyDescent="0.25">
      <c r="A21" s="4" t="s">
        <v>27</v>
      </c>
      <c r="C21" s="3">
        <v>31285462</v>
      </c>
      <c r="E21" s="3">
        <v>481230443554</v>
      </c>
      <c r="G21" s="3">
        <v>542372027459.18402</v>
      </c>
      <c r="I21" s="3">
        <v>0</v>
      </c>
      <c r="K21" s="3">
        <v>0</v>
      </c>
      <c r="M21" s="3">
        <v>-2582161</v>
      </c>
      <c r="O21" s="3">
        <v>59036264056</v>
      </c>
      <c r="Q21" s="3">
        <v>28703301</v>
      </c>
      <c r="S21" s="3">
        <v>23720</v>
      </c>
      <c r="U21" s="3">
        <v>441511852108</v>
      </c>
      <c r="W21" s="3">
        <v>676791288036.66602</v>
      </c>
      <c r="Y21" s="11">
        <v>1.8214302921056746E-2</v>
      </c>
    </row>
    <row r="22" spans="1:25" ht="21" x14ac:dyDescent="0.25">
      <c r="A22" s="4" t="s">
        <v>28</v>
      </c>
      <c r="C22" s="3">
        <v>6277505</v>
      </c>
      <c r="E22" s="3">
        <v>111411432363</v>
      </c>
      <c r="G22" s="3">
        <v>144521963055.98999</v>
      </c>
      <c r="I22" s="3">
        <v>0</v>
      </c>
      <c r="K22" s="3">
        <v>0</v>
      </c>
      <c r="M22" s="3">
        <v>-4070696</v>
      </c>
      <c r="O22" s="3">
        <v>101216074401</v>
      </c>
      <c r="Q22" s="3">
        <v>2206809</v>
      </c>
      <c r="S22" s="3">
        <v>25860</v>
      </c>
      <c r="U22" s="3">
        <v>39165839243</v>
      </c>
      <c r="W22" s="3">
        <v>56728525659.597</v>
      </c>
      <c r="Y22" s="11">
        <v>1.5267196385259343E-3</v>
      </c>
    </row>
    <row r="23" spans="1:25" ht="21" x14ac:dyDescent="0.25">
      <c r="A23" s="4" t="s">
        <v>29</v>
      </c>
      <c r="C23" s="3">
        <v>5505139</v>
      </c>
      <c r="E23" s="3">
        <v>116678891945</v>
      </c>
      <c r="G23" s="3">
        <v>125591199556.702</v>
      </c>
      <c r="I23" s="3">
        <v>0</v>
      </c>
      <c r="K23" s="3">
        <v>0</v>
      </c>
      <c r="M23" s="3">
        <v>0</v>
      </c>
      <c r="O23" s="3">
        <v>0</v>
      </c>
      <c r="Q23" s="3">
        <v>5505139</v>
      </c>
      <c r="S23" s="3">
        <v>27150</v>
      </c>
      <c r="U23" s="3">
        <v>116678891945</v>
      </c>
      <c r="W23" s="3">
        <v>148575209933.09201</v>
      </c>
      <c r="Y23" s="11">
        <v>3.9985648871625635E-3</v>
      </c>
    </row>
    <row r="24" spans="1:25" ht="21" x14ac:dyDescent="0.25">
      <c r="A24" s="4" t="s">
        <v>30</v>
      </c>
      <c r="C24" s="3">
        <v>3413296</v>
      </c>
      <c r="E24" s="3">
        <v>255100943191</v>
      </c>
      <c r="G24" s="3">
        <v>850418233808.83203</v>
      </c>
      <c r="I24" s="3">
        <v>0</v>
      </c>
      <c r="K24" s="3">
        <v>0</v>
      </c>
      <c r="M24" s="3">
        <v>-146564</v>
      </c>
      <c r="O24" s="3">
        <v>42643153621</v>
      </c>
      <c r="Q24" s="3">
        <v>3266732</v>
      </c>
      <c r="S24" s="3">
        <v>282400</v>
      </c>
      <c r="U24" s="3">
        <v>244147127691</v>
      </c>
      <c r="W24" s="3">
        <v>917036092355.04004</v>
      </c>
      <c r="Y24" s="11">
        <v>2.4679947084058736E-2</v>
      </c>
    </row>
    <row r="25" spans="1:25" ht="21" x14ac:dyDescent="0.25">
      <c r="A25" s="4" t="s">
        <v>31</v>
      </c>
      <c r="C25" s="3">
        <v>53129668</v>
      </c>
      <c r="E25" s="3">
        <v>440869193923</v>
      </c>
      <c r="G25" s="3">
        <v>330084665471.25</v>
      </c>
      <c r="I25" s="3">
        <v>0</v>
      </c>
      <c r="K25" s="3">
        <v>0</v>
      </c>
      <c r="M25" s="3">
        <v>-13931683</v>
      </c>
      <c r="O25" s="3">
        <v>110863633196</v>
      </c>
      <c r="Q25" s="3">
        <v>39197985</v>
      </c>
      <c r="S25" s="3">
        <v>8400</v>
      </c>
      <c r="U25" s="3">
        <v>325264295846</v>
      </c>
      <c r="W25" s="3">
        <v>327303958709.70001</v>
      </c>
      <c r="Y25" s="11">
        <v>8.808643900387424E-3</v>
      </c>
    </row>
    <row r="26" spans="1:25" ht="21" x14ac:dyDescent="0.25">
      <c r="A26" s="4" t="s">
        <v>32</v>
      </c>
      <c r="C26" s="3">
        <v>854527</v>
      </c>
      <c r="E26" s="3">
        <v>65331718234</v>
      </c>
      <c r="G26" s="3">
        <v>70716093482.137497</v>
      </c>
      <c r="I26" s="3">
        <v>0</v>
      </c>
      <c r="K26" s="3">
        <v>0</v>
      </c>
      <c r="M26" s="3">
        <v>-854527</v>
      </c>
      <c r="O26" s="3">
        <v>81403969750</v>
      </c>
      <c r="Q26" s="3">
        <v>0</v>
      </c>
      <c r="S26" s="3">
        <v>0</v>
      </c>
      <c r="U26" s="3">
        <v>0</v>
      </c>
      <c r="W26" s="3">
        <v>0</v>
      </c>
      <c r="Y26" s="11">
        <v>0</v>
      </c>
    </row>
    <row r="27" spans="1:25" ht="21" x14ac:dyDescent="0.25">
      <c r="A27" s="4" t="s">
        <v>33</v>
      </c>
      <c r="C27" s="3">
        <v>10083993</v>
      </c>
      <c r="E27" s="3">
        <v>253446531474</v>
      </c>
      <c r="G27" s="3">
        <v>313650748531.229</v>
      </c>
      <c r="I27" s="3">
        <v>0</v>
      </c>
      <c r="K27" s="3">
        <v>0</v>
      </c>
      <c r="M27" s="3">
        <v>0</v>
      </c>
      <c r="O27" s="3">
        <v>0</v>
      </c>
      <c r="Q27" s="3">
        <v>10083993</v>
      </c>
      <c r="S27" s="3">
        <v>36020</v>
      </c>
      <c r="U27" s="3">
        <v>253446531474</v>
      </c>
      <c r="W27" s="3">
        <v>361064236564.23297</v>
      </c>
      <c r="Y27" s="11">
        <v>9.7172252287986618E-3</v>
      </c>
    </row>
    <row r="28" spans="1:25" ht="21" x14ac:dyDescent="0.25">
      <c r="A28" s="4" t="s">
        <v>34</v>
      </c>
      <c r="C28" s="3">
        <v>24700000</v>
      </c>
      <c r="E28" s="3">
        <v>114071987927</v>
      </c>
      <c r="G28" s="3">
        <v>124238357100</v>
      </c>
      <c r="I28" s="3">
        <v>0</v>
      </c>
      <c r="K28" s="3">
        <v>0</v>
      </c>
      <c r="M28" s="3">
        <v>0</v>
      </c>
      <c r="O28" s="3">
        <v>0</v>
      </c>
      <c r="Q28" s="3">
        <v>24700000</v>
      </c>
      <c r="S28" s="3">
        <v>5760</v>
      </c>
      <c r="U28" s="3">
        <v>114071987927</v>
      </c>
      <c r="W28" s="3">
        <v>141425481600</v>
      </c>
      <c r="Y28" s="11">
        <v>3.8061461607927509E-3</v>
      </c>
    </row>
    <row r="29" spans="1:25" ht="21" x14ac:dyDescent="0.25">
      <c r="A29" s="4" t="s">
        <v>35</v>
      </c>
      <c r="C29" s="3">
        <v>69718736</v>
      </c>
      <c r="E29" s="3">
        <v>204300030953</v>
      </c>
      <c r="G29" s="3">
        <v>122460008123.254</v>
      </c>
      <c r="I29" s="3">
        <v>0</v>
      </c>
      <c r="K29" s="3">
        <v>0</v>
      </c>
      <c r="M29" s="3">
        <v>0</v>
      </c>
      <c r="O29" s="3">
        <v>0</v>
      </c>
      <c r="Q29" s="3">
        <v>69718736</v>
      </c>
      <c r="S29" s="3">
        <v>1907</v>
      </c>
      <c r="U29" s="3">
        <v>204300030953</v>
      </c>
      <c r="W29" s="3">
        <v>132162555456.166</v>
      </c>
      <c r="Y29" s="11">
        <v>3.5568555069360659E-3</v>
      </c>
    </row>
    <row r="30" spans="1:25" ht="21" x14ac:dyDescent="0.25">
      <c r="A30" s="4" t="s">
        <v>36</v>
      </c>
      <c r="C30" s="3">
        <v>62808084</v>
      </c>
      <c r="E30" s="3">
        <v>355210758287</v>
      </c>
      <c r="G30" s="3">
        <v>358997661426.15002</v>
      </c>
      <c r="I30" s="3">
        <v>0</v>
      </c>
      <c r="K30" s="3">
        <v>0</v>
      </c>
      <c r="M30" s="3">
        <v>-9000000</v>
      </c>
      <c r="O30" s="3">
        <v>59926141488</v>
      </c>
      <c r="Q30" s="3">
        <v>53808084</v>
      </c>
      <c r="S30" s="3">
        <v>7320</v>
      </c>
      <c r="U30" s="3">
        <v>304311309987</v>
      </c>
      <c r="W30" s="3">
        <v>391531617589.46399</v>
      </c>
      <c r="Y30" s="11">
        <v>1.0537185705557561E-2</v>
      </c>
    </row>
    <row r="31" spans="1:25" ht="21" x14ac:dyDescent="0.25">
      <c r="A31" s="4" t="s">
        <v>37</v>
      </c>
      <c r="C31" s="3">
        <v>100000</v>
      </c>
      <c r="E31" s="3">
        <v>2692442519</v>
      </c>
      <c r="G31" s="3">
        <v>2857893750</v>
      </c>
      <c r="I31" s="3">
        <v>0</v>
      </c>
      <c r="K31" s="3">
        <v>0</v>
      </c>
      <c r="M31" s="3">
        <v>0</v>
      </c>
      <c r="O31" s="3">
        <v>0</v>
      </c>
      <c r="Q31" s="3">
        <v>100000</v>
      </c>
      <c r="S31" s="3">
        <v>29800</v>
      </c>
      <c r="U31" s="3">
        <v>2692442519</v>
      </c>
      <c r="W31" s="3">
        <v>2962269000</v>
      </c>
      <c r="Y31" s="11">
        <v>7.9722753311701518E-5</v>
      </c>
    </row>
    <row r="32" spans="1:25" ht="21" x14ac:dyDescent="0.25">
      <c r="A32" s="4" t="s">
        <v>38</v>
      </c>
      <c r="C32" s="3">
        <v>23514654</v>
      </c>
      <c r="E32" s="3">
        <v>46448546114</v>
      </c>
      <c r="G32" s="3">
        <v>45791119203.243301</v>
      </c>
      <c r="I32" s="3">
        <v>92601785</v>
      </c>
      <c r="K32" s="3">
        <v>187341348250</v>
      </c>
      <c r="M32" s="3">
        <v>0</v>
      </c>
      <c r="O32" s="3">
        <v>0</v>
      </c>
      <c r="Q32" s="3">
        <v>116116439</v>
      </c>
      <c r="S32" s="3">
        <v>2162</v>
      </c>
      <c r="U32" s="3">
        <v>233789894364</v>
      </c>
      <c r="W32" s="3">
        <v>249550030858.34799</v>
      </c>
      <c r="Y32" s="11">
        <v>6.7160732361063692E-3</v>
      </c>
    </row>
    <row r="33" spans="1:25" ht="21" x14ac:dyDescent="0.25">
      <c r="A33" s="4" t="s">
        <v>39</v>
      </c>
      <c r="C33" s="3">
        <v>63868820</v>
      </c>
      <c r="E33" s="3">
        <v>138840005599</v>
      </c>
      <c r="G33" s="3">
        <v>199672277638.54501</v>
      </c>
      <c r="I33" s="3">
        <v>0</v>
      </c>
      <c r="K33" s="3">
        <v>0</v>
      </c>
      <c r="M33" s="3">
        <v>-48063172</v>
      </c>
      <c r="O33" s="3">
        <v>162315617707</v>
      </c>
      <c r="Q33" s="3">
        <v>15805648</v>
      </c>
      <c r="S33" s="3">
        <v>3518</v>
      </c>
      <c r="U33" s="3">
        <v>34358803830</v>
      </c>
      <c r="W33" s="3">
        <v>55273424259.499199</v>
      </c>
      <c r="Y33" s="11">
        <v>1.4875588837249664E-3</v>
      </c>
    </row>
    <row r="34" spans="1:25" ht="21" x14ac:dyDescent="0.25">
      <c r="A34" s="4" t="s">
        <v>40</v>
      </c>
      <c r="C34" s="3">
        <v>175343766</v>
      </c>
      <c r="E34" s="3">
        <v>321625628858</v>
      </c>
      <c r="G34" s="3">
        <v>275743344477.01898</v>
      </c>
      <c r="I34" s="3">
        <v>0</v>
      </c>
      <c r="K34" s="3">
        <v>0</v>
      </c>
      <c r="M34" s="3">
        <v>0</v>
      </c>
      <c r="O34" s="3">
        <v>0</v>
      </c>
      <c r="Q34" s="3">
        <v>175343766</v>
      </c>
      <c r="S34" s="3">
        <v>1796</v>
      </c>
      <c r="U34" s="3">
        <v>321625628858</v>
      </c>
      <c r="W34" s="3">
        <v>313043645183.771</v>
      </c>
      <c r="Y34" s="11">
        <v>8.4248598965123E-3</v>
      </c>
    </row>
    <row r="35" spans="1:25" ht="21" x14ac:dyDescent="0.25">
      <c r="A35" s="4" t="s">
        <v>41</v>
      </c>
      <c r="C35" s="3">
        <v>69000000</v>
      </c>
      <c r="E35" s="3">
        <v>299240251326</v>
      </c>
      <c r="G35" s="3">
        <v>343358786700</v>
      </c>
      <c r="I35" s="3">
        <v>0</v>
      </c>
      <c r="K35" s="3">
        <v>0</v>
      </c>
      <c r="M35" s="3">
        <v>0</v>
      </c>
      <c r="O35" s="3">
        <v>0</v>
      </c>
      <c r="Q35" s="3">
        <v>69000000</v>
      </c>
      <c r="S35" s="3">
        <v>5144</v>
      </c>
      <c r="U35" s="3">
        <v>299240251326</v>
      </c>
      <c r="W35" s="3">
        <v>352824130800</v>
      </c>
      <c r="Y35" s="11">
        <v>9.4954614662557339E-3</v>
      </c>
    </row>
    <row r="36" spans="1:25" ht="21" x14ac:dyDescent="0.25">
      <c r="A36" s="4" t="s">
        <v>42</v>
      </c>
      <c r="C36" s="3">
        <v>173085859</v>
      </c>
      <c r="E36" s="3">
        <v>398823279426</v>
      </c>
      <c r="G36" s="3">
        <v>273052869046.51401</v>
      </c>
      <c r="I36" s="3">
        <v>0</v>
      </c>
      <c r="K36" s="3">
        <v>0</v>
      </c>
      <c r="M36" s="3">
        <v>-32932486</v>
      </c>
      <c r="O36" s="3">
        <v>66382993090</v>
      </c>
      <c r="Q36" s="3">
        <v>140153373</v>
      </c>
      <c r="S36" s="3">
        <v>2031</v>
      </c>
      <c r="U36" s="3">
        <v>322940465295</v>
      </c>
      <c r="W36" s="3">
        <v>282957824134.65002</v>
      </c>
      <c r="Y36" s="11">
        <v>7.6151682413388268E-3</v>
      </c>
    </row>
    <row r="37" spans="1:25" ht="21" x14ac:dyDescent="0.25">
      <c r="A37" s="4" t="s">
        <v>43</v>
      </c>
      <c r="C37" s="3">
        <v>98968852</v>
      </c>
      <c r="E37" s="3">
        <v>407454118025</v>
      </c>
      <c r="G37" s="3">
        <v>264543785931.983</v>
      </c>
      <c r="I37" s="3">
        <v>0</v>
      </c>
      <c r="K37" s="3">
        <v>0</v>
      </c>
      <c r="M37" s="3">
        <v>0</v>
      </c>
      <c r="O37" s="3">
        <v>0</v>
      </c>
      <c r="Q37" s="3">
        <v>98968852</v>
      </c>
      <c r="S37" s="3">
        <v>2924</v>
      </c>
      <c r="U37" s="3">
        <v>407454118025</v>
      </c>
      <c r="W37" s="3">
        <v>287663082954.67401</v>
      </c>
      <c r="Y37" s="11">
        <v>7.7417996134986405E-3</v>
      </c>
    </row>
    <row r="38" spans="1:25" ht="21" x14ac:dyDescent="0.25">
      <c r="A38" s="4" t="s">
        <v>44</v>
      </c>
      <c r="C38" s="3">
        <v>5483071</v>
      </c>
      <c r="E38" s="3">
        <v>249026029439</v>
      </c>
      <c r="G38" s="3">
        <v>246360192085.26001</v>
      </c>
      <c r="I38" s="3">
        <v>0</v>
      </c>
      <c r="K38" s="3">
        <v>0</v>
      </c>
      <c r="M38" s="3">
        <v>0</v>
      </c>
      <c r="O38" s="3">
        <v>0</v>
      </c>
      <c r="Q38" s="3">
        <v>5483071</v>
      </c>
      <c r="S38" s="3">
        <v>49900</v>
      </c>
      <c r="U38" s="3">
        <v>249026029439</v>
      </c>
      <c r="W38" s="3">
        <v>271977291704.745</v>
      </c>
      <c r="Y38" s="11">
        <v>7.3196521088942524E-3</v>
      </c>
    </row>
    <row r="39" spans="1:25" ht="21" x14ac:dyDescent="0.25">
      <c r="A39" s="4" t="s">
        <v>45</v>
      </c>
      <c r="C39" s="3">
        <v>900000</v>
      </c>
      <c r="E39" s="3">
        <v>3192796429</v>
      </c>
      <c r="G39" s="3">
        <v>3146466465</v>
      </c>
      <c r="I39" s="3">
        <v>0</v>
      </c>
      <c r="K39" s="3">
        <v>0</v>
      </c>
      <c r="M39" s="3">
        <v>0</v>
      </c>
      <c r="O39" s="3">
        <v>0</v>
      </c>
      <c r="Q39" s="3">
        <v>900000</v>
      </c>
      <c r="S39" s="3">
        <v>4476</v>
      </c>
      <c r="U39" s="3">
        <v>3192796429</v>
      </c>
      <c r="W39" s="3">
        <v>4004431020</v>
      </c>
      <c r="Y39" s="11">
        <v>1.0777018102042228E-4</v>
      </c>
    </row>
    <row r="40" spans="1:25" ht="21" x14ac:dyDescent="0.25">
      <c r="A40" s="4" t="s">
        <v>46</v>
      </c>
      <c r="C40" s="3">
        <v>24997816</v>
      </c>
      <c r="E40" s="3">
        <v>164670362678</v>
      </c>
      <c r="G40" s="3">
        <v>164003921365.67999</v>
      </c>
      <c r="I40" s="3">
        <v>13322694</v>
      </c>
      <c r="K40" s="3">
        <v>92397460841</v>
      </c>
      <c r="M40" s="3">
        <v>-20344153</v>
      </c>
      <c r="O40" s="3">
        <v>165906032630</v>
      </c>
      <c r="Q40" s="3">
        <v>17976357</v>
      </c>
      <c r="S40" s="3">
        <v>8500</v>
      </c>
      <c r="U40" s="3">
        <v>120591896310</v>
      </c>
      <c r="W40" s="3">
        <v>151889880244.72501</v>
      </c>
      <c r="Y40" s="11">
        <v>4.0877717227213659E-3</v>
      </c>
    </row>
    <row r="41" spans="1:25" ht="21" x14ac:dyDescent="0.25">
      <c r="A41" s="4" t="s">
        <v>47</v>
      </c>
      <c r="C41" s="3">
        <v>20171007</v>
      </c>
      <c r="E41" s="3">
        <v>241529259356</v>
      </c>
      <c r="G41" s="3">
        <v>190283890434.241</v>
      </c>
      <c r="I41" s="3">
        <v>0</v>
      </c>
      <c r="K41" s="3">
        <v>0</v>
      </c>
      <c r="M41" s="3">
        <v>-4903181</v>
      </c>
      <c r="O41" s="3">
        <v>58351840607</v>
      </c>
      <c r="Q41" s="3">
        <v>15267826</v>
      </c>
      <c r="S41" s="3">
        <v>12010</v>
      </c>
      <c r="U41" s="3">
        <v>182818175902</v>
      </c>
      <c r="W41" s="3">
        <v>182275559047.953</v>
      </c>
      <c r="Y41" s="11">
        <v>4.9055333694314864E-3</v>
      </c>
    </row>
    <row r="42" spans="1:25" ht="21" x14ac:dyDescent="0.25">
      <c r="A42" s="4" t="s">
        <v>48</v>
      </c>
      <c r="C42" s="3">
        <v>17787474</v>
      </c>
      <c r="E42" s="3">
        <v>71744394037</v>
      </c>
      <c r="G42" s="3">
        <v>50551804556.4123</v>
      </c>
      <c r="I42" s="3">
        <v>0</v>
      </c>
      <c r="K42" s="3">
        <v>0</v>
      </c>
      <c r="M42" s="3">
        <v>0</v>
      </c>
      <c r="O42" s="3">
        <v>0</v>
      </c>
      <c r="Q42" s="3">
        <v>17787474</v>
      </c>
      <c r="S42" s="3">
        <v>3533</v>
      </c>
      <c r="U42" s="3">
        <v>71744394037</v>
      </c>
      <c r="W42" s="3">
        <v>62469228925.430099</v>
      </c>
      <c r="Y42" s="11">
        <v>1.6812176501169449E-3</v>
      </c>
    </row>
    <row r="43" spans="1:25" ht="21" x14ac:dyDescent="0.25">
      <c r="A43" s="4" t="s">
        <v>49</v>
      </c>
      <c r="C43" s="3">
        <v>7054755</v>
      </c>
      <c r="E43" s="3">
        <v>24299928794</v>
      </c>
      <c r="G43" s="3">
        <v>30218065606.194698</v>
      </c>
      <c r="I43" s="3">
        <v>0</v>
      </c>
      <c r="K43" s="3">
        <v>0</v>
      </c>
      <c r="M43" s="3">
        <v>0</v>
      </c>
      <c r="O43" s="3">
        <v>0</v>
      </c>
      <c r="Q43" s="3">
        <v>7054755</v>
      </c>
      <c r="S43" s="3">
        <v>4309</v>
      </c>
      <c r="U43" s="3">
        <v>24299928794</v>
      </c>
      <c r="W43" s="3">
        <v>30218065606.194698</v>
      </c>
      <c r="Y43" s="11">
        <v>8.1325071756801017E-4</v>
      </c>
    </row>
    <row r="44" spans="1:25" ht="21" x14ac:dyDescent="0.25">
      <c r="A44" s="4" t="s">
        <v>50</v>
      </c>
      <c r="C44" s="3">
        <v>41604131</v>
      </c>
      <c r="E44" s="3">
        <v>440169773494</v>
      </c>
      <c r="G44" s="3">
        <v>543839111430.23199</v>
      </c>
      <c r="I44" s="3">
        <v>0</v>
      </c>
      <c r="K44" s="3">
        <v>0</v>
      </c>
      <c r="M44" s="3">
        <v>0</v>
      </c>
      <c r="O44" s="3">
        <v>0</v>
      </c>
      <c r="Q44" s="3">
        <v>41604131</v>
      </c>
      <c r="S44" s="3">
        <v>16770</v>
      </c>
      <c r="U44" s="3">
        <v>440169773494</v>
      </c>
      <c r="W44" s="3">
        <v>693549954272.62402</v>
      </c>
      <c r="Y44" s="11">
        <v>1.8665324423210138E-2</v>
      </c>
    </row>
    <row r="45" spans="1:25" ht="21" x14ac:dyDescent="0.25">
      <c r="A45" s="4" t="s">
        <v>51</v>
      </c>
      <c r="C45" s="3">
        <v>97664638</v>
      </c>
      <c r="E45" s="3">
        <v>617121297630</v>
      </c>
      <c r="G45" s="3">
        <v>551434469734.15198</v>
      </c>
      <c r="I45" s="3">
        <v>0</v>
      </c>
      <c r="K45" s="3">
        <v>0</v>
      </c>
      <c r="M45" s="3">
        <v>-10003039</v>
      </c>
      <c r="O45" s="3">
        <v>70855575928</v>
      </c>
      <c r="Q45" s="3">
        <v>87661599</v>
      </c>
      <c r="S45" s="3">
        <v>7600</v>
      </c>
      <c r="U45" s="3">
        <v>553914301369</v>
      </c>
      <c r="W45" s="3">
        <v>662264094893.21997</v>
      </c>
      <c r="Y45" s="11">
        <v>1.7823336457414726E-2</v>
      </c>
    </row>
    <row r="46" spans="1:25" ht="21" x14ac:dyDescent="0.25">
      <c r="A46" s="4" t="s">
        <v>52</v>
      </c>
      <c r="C46" s="3">
        <v>53564845</v>
      </c>
      <c r="E46" s="3">
        <v>214176964893</v>
      </c>
      <c r="G46" s="3">
        <v>170707106156.233</v>
      </c>
      <c r="I46" s="3">
        <v>0</v>
      </c>
      <c r="K46" s="3">
        <v>0</v>
      </c>
      <c r="M46" s="3">
        <v>0</v>
      </c>
      <c r="O46" s="3">
        <v>0</v>
      </c>
      <c r="Q46" s="3">
        <v>53564845</v>
      </c>
      <c r="S46" s="3">
        <v>3908</v>
      </c>
      <c r="U46" s="3">
        <v>214176964893</v>
      </c>
      <c r="W46" s="3">
        <v>208085892345.15302</v>
      </c>
      <c r="Y46" s="11">
        <v>5.6001599662548916E-3</v>
      </c>
    </row>
    <row r="47" spans="1:25" ht="21" x14ac:dyDescent="0.25">
      <c r="A47" s="4" t="s">
        <v>53</v>
      </c>
      <c r="C47" s="3">
        <v>326214</v>
      </c>
      <c r="E47" s="3">
        <v>3410719050</v>
      </c>
      <c r="G47" s="3">
        <v>2772534378.2849998</v>
      </c>
      <c r="I47" s="3">
        <v>0</v>
      </c>
      <c r="K47" s="3">
        <v>0</v>
      </c>
      <c r="M47" s="3">
        <v>0</v>
      </c>
      <c r="O47" s="3">
        <v>0</v>
      </c>
      <c r="Q47" s="3">
        <v>326214</v>
      </c>
      <c r="S47" s="3">
        <v>11950</v>
      </c>
      <c r="U47" s="3">
        <v>3410719050</v>
      </c>
      <c r="W47" s="3">
        <v>3875062669.0650001</v>
      </c>
      <c r="Y47" s="11">
        <v>1.042885251924294E-4</v>
      </c>
    </row>
    <row r="48" spans="1:25" ht="21" x14ac:dyDescent="0.25">
      <c r="A48" s="4" t="s">
        <v>54</v>
      </c>
      <c r="C48" s="3">
        <v>35376690</v>
      </c>
      <c r="E48" s="3">
        <v>222201107094</v>
      </c>
      <c r="G48" s="3">
        <v>98746685934.156006</v>
      </c>
      <c r="I48" s="3">
        <v>0</v>
      </c>
      <c r="K48" s="3">
        <v>0</v>
      </c>
      <c r="M48" s="3">
        <v>0</v>
      </c>
      <c r="O48" s="3">
        <v>0</v>
      </c>
      <c r="Q48" s="3">
        <v>35376690</v>
      </c>
      <c r="S48" s="3">
        <v>3275</v>
      </c>
      <c r="U48" s="3">
        <v>222201107094</v>
      </c>
      <c r="W48" s="3">
        <v>115169300724.48801</v>
      </c>
      <c r="Y48" s="11">
        <v>3.0995205873401519E-3</v>
      </c>
    </row>
    <row r="49" spans="1:25" ht="21" x14ac:dyDescent="0.25">
      <c r="A49" s="4" t="s">
        <v>55</v>
      </c>
      <c r="C49" s="3">
        <v>212756391</v>
      </c>
      <c r="E49" s="3">
        <v>445533620229</v>
      </c>
      <c r="G49" s="3">
        <v>424461414380.41498</v>
      </c>
      <c r="I49" s="3">
        <v>0</v>
      </c>
      <c r="K49" s="3">
        <v>0</v>
      </c>
      <c r="M49" s="3">
        <v>0</v>
      </c>
      <c r="O49" s="3">
        <v>0</v>
      </c>
      <c r="Q49" s="3">
        <v>212756391</v>
      </c>
      <c r="S49" s="3">
        <v>2593</v>
      </c>
      <c r="U49" s="3">
        <v>445533620229</v>
      </c>
      <c r="W49" s="3">
        <v>548394841797.91498</v>
      </c>
      <c r="Y49" s="11">
        <v>1.4758803704209428E-2</v>
      </c>
    </row>
    <row r="50" spans="1:25" ht="21" x14ac:dyDescent="0.25">
      <c r="A50" s="4" t="s">
        <v>56</v>
      </c>
      <c r="C50" s="3">
        <v>1766492001</v>
      </c>
      <c r="E50" s="3">
        <v>2434124208415</v>
      </c>
      <c r="G50" s="3">
        <v>2052742225731.4399</v>
      </c>
      <c r="I50" s="3">
        <v>0</v>
      </c>
      <c r="K50" s="3">
        <v>0</v>
      </c>
      <c r="M50" s="3">
        <v>-10000000</v>
      </c>
      <c r="O50" s="3">
        <v>14195034164</v>
      </c>
      <c r="Q50" s="3">
        <v>1602415001</v>
      </c>
      <c r="S50" s="3">
        <v>1247</v>
      </c>
      <c r="U50" s="3">
        <v>2208035555018</v>
      </c>
      <c r="W50" s="3">
        <v>1986322147784.8301</v>
      </c>
      <c r="Y50" s="11">
        <v>5.3457356703735928E-2</v>
      </c>
    </row>
    <row r="51" spans="1:25" ht="21" x14ac:dyDescent="0.25">
      <c r="A51" s="4" t="s">
        <v>57</v>
      </c>
      <c r="C51" s="3">
        <v>55565430</v>
      </c>
      <c r="E51" s="3">
        <v>118423118377</v>
      </c>
      <c r="G51" s="3">
        <v>125659205698.16299</v>
      </c>
      <c r="I51" s="3">
        <v>0</v>
      </c>
      <c r="K51" s="3">
        <v>0</v>
      </c>
      <c r="M51" s="3">
        <v>-55565430</v>
      </c>
      <c r="O51" s="3">
        <v>150669490127</v>
      </c>
      <c r="Q51" s="3">
        <v>0</v>
      </c>
      <c r="S51" s="3">
        <v>0</v>
      </c>
      <c r="U51" s="3">
        <v>0</v>
      </c>
      <c r="W51" s="3">
        <v>0</v>
      </c>
      <c r="Y51" s="11">
        <v>0</v>
      </c>
    </row>
    <row r="52" spans="1:25" ht="21" x14ac:dyDescent="0.25">
      <c r="A52" s="4" t="s">
        <v>58</v>
      </c>
      <c r="C52" s="3">
        <v>15876761</v>
      </c>
      <c r="E52" s="3">
        <v>285903516194</v>
      </c>
      <c r="G52" s="3">
        <v>347841765755.98199</v>
      </c>
      <c r="I52" s="3">
        <v>0</v>
      </c>
      <c r="K52" s="3">
        <v>0</v>
      </c>
      <c r="M52" s="3">
        <v>0</v>
      </c>
      <c r="O52" s="3">
        <v>0</v>
      </c>
      <c r="Q52" s="3">
        <v>15876761</v>
      </c>
      <c r="S52" s="3">
        <v>26100</v>
      </c>
      <c r="U52" s="3">
        <v>285903516194</v>
      </c>
      <c r="W52" s="3">
        <v>411917880500.505</v>
      </c>
      <c r="Y52" s="11">
        <v>1.1085835746794333E-2</v>
      </c>
    </row>
    <row r="53" spans="1:25" ht="21" x14ac:dyDescent="0.25">
      <c r="A53" s="4" t="s">
        <v>59</v>
      </c>
      <c r="C53" s="3">
        <v>24343547</v>
      </c>
      <c r="E53" s="3">
        <v>105156343551</v>
      </c>
      <c r="G53" s="3">
        <v>76830881692.736298</v>
      </c>
      <c r="I53" s="3">
        <v>0</v>
      </c>
      <c r="K53" s="3">
        <v>0</v>
      </c>
      <c r="M53" s="3">
        <v>0</v>
      </c>
      <c r="O53" s="3">
        <v>0</v>
      </c>
      <c r="Q53" s="3">
        <v>24343547</v>
      </c>
      <c r="S53" s="3">
        <v>4025</v>
      </c>
      <c r="U53" s="3">
        <v>105156343551</v>
      </c>
      <c r="W53" s="3">
        <v>97399779153.783798</v>
      </c>
      <c r="Y53" s="11">
        <v>2.6212942059250237E-3</v>
      </c>
    </row>
    <row r="54" spans="1:25" ht="21" x14ac:dyDescent="0.25">
      <c r="A54" s="4" t="s">
        <v>60</v>
      </c>
      <c r="C54" s="3">
        <v>52834306</v>
      </c>
      <c r="E54" s="3">
        <v>81097368716</v>
      </c>
      <c r="G54" s="3">
        <v>86710424042.724304</v>
      </c>
      <c r="I54" s="3">
        <v>0</v>
      </c>
      <c r="K54" s="3">
        <v>0</v>
      </c>
      <c r="M54" s="3">
        <v>0</v>
      </c>
      <c r="O54" s="3">
        <v>0</v>
      </c>
      <c r="Q54" s="3">
        <v>52834306</v>
      </c>
      <c r="S54" s="3">
        <v>1905</v>
      </c>
      <c r="U54" s="3">
        <v>81097368716</v>
      </c>
      <c r="W54" s="3">
        <v>100050489280.06599</v>
      </c>
      <c r="Y54" s="11">
        <v>2.6926320585975608E-3</v>
      </c>
    </row>
    <row r="55" spans="1:25" ht="21" x14ac:dyDescent="0.25">
      <c r="A55" s="4" t="s">
        <v>61</v>
      </c>
      <c r="C55" s="3">
        <v>179351184</v>
      </c>
      <c r="E55" s="3">
        <v>683638333857</v>
      </c>
      <c r="G55" s="3">
        <v>944905435612.56006</v>
      </c>
      <c r="I55" s="3">
        <v>0</v>
      </c>
      <c r="K55" s="3">
        <v>0</v>
      </c>
      <c r="M55" s="3">
        <v>-50972778</v>
      </c>
      <c r="O55" s="3">
        <v>346203468145</v>
      </c>
      <c r="Q55" s="3">
        <v>128378406</v>
      </c>
      <c r="S55" s="3">
        <v>7040</v>
      </c>
      <c r="U55" s="3">
        <v>489343853880</v>
      </c>
      <c r="W55" s="3">
        <v>898406463569.47205</v>
      </c>
      <c r="Y55" s="11">
        <v>2.4178572867213335E-2</v>
      </c>
    </row>
    <row r="56" spans="1:25" ht="21" x14ac:dyDescent="0.25">
      <c r="A56" s="4" t="s">
        <v>62</v>
      </c>
      <c r="C56" s="3">
        <v>33451841</v>
      </c>
      <c r="E56" s="3">
        <v>345823625774</v>
      </c>
      <c r="G56" s="3">
        <v>431621377047.729</v>
      </c>
      <c r="I56" s="3">
        <v>0</v>
      </c>
      <c r="K56" s="3">
        <v>0</v>
      </c>
      <c r="M56" s="3">
        <v>-1911066</v>
      </c>
      <c r="O56" s="3">
        <v>24195585614</v>
      </c>
      <c r="Q56" s="3">
        <v>31540775</v>
      </c>
      <c r="S56" s="3">
        <v>15210</v>
      </c>
      <c r="U56" s="3">
        <v>326067111526</v>
      </c>
      <c r="W56" s="3">
        <v>476880763382.888</v>
      </c>
      <c r="Y56" s="11">
        <v>1.2834164438904732E-2</v>
      </c>
    </row>
    <row r="57" spans="1:25" ht="21" x14ac:dyDescent="0.25">
      <c r="A57" s="4" t="s">
        <v>63</v>
      </c>
      <c r="C57" s="3">
        <v>186425835</v>
      </c>
      <c r="E57" s="3">
        <v>944298551863</v>
      </c>
      <c r="G57" s="3">
        <v>1562218948805.1499</v>
      </c>
      <c r="I57" s="3">
        <v>5000000</v>
      </c>
      <c r="K57" s="3">
        <v>48745193411</v>
      </c>
      <c r="M57" s="3">
        <v>-20000000</v>
      </c>
      <c r="O57" s="3">
        <v>194518133804</v>
      </c>
      <c r="Q57" s="3">
        <v>171425835</v>
      </c>
      <c r="S57" s="3">
        <v>10060</v>
      </c>
      <c r="U57" s="3">
        <v>891738199085</v>
      </c>
      <c r="W57" s="3">
        <v>1714282863894.4099</v>
      </c>
      <c r="Y57" s="11">
        <v>4.6136036215728968E-2</v>
      </c>
    </row>
    <row r="58" spans="1:25" ht="21" x14ac:dyDescent="0.25">
      <c r="A58" s="4" t="s">
        <v>64</v>
      </c>
      <c r="C58" s="3">
        <v>592724</v>
      </c>
      <c r="E58" s="3">
        <v>1354208662</v>
      </c>
      <c r="G58" s="3">
        <v>4731254256.3660002</v>
      </c>
      <c r="I58" s="3">
        <v>0</v>
      </c>
      <c r="K58" s="3">
        <v>0</v>
      </c>
      <c r="M58" s="3">
        <v>0</v>
      </c>
      <c r="O58" s="3">
        <v>0</v>
      </c>
      <c r="Q58" s="3">
        <v>592724</v>
      </c>
      <c r="S58" s="3">
        <v>8710</v>
      </c>
      <c r="U58" s="3">
        <v>1354208662</v>
      </c>
      <c r="W58" s="3">
        <v>5131908415.0620003</v>
      </c>
      <c r="Y58" s="11">
        <v>1.3811367859982768E-4</v>
      </c>
    </row>
    <row r="59" spans="1:25" ht="21" x14ac:dyDescent="0.25">
      <c r="A59" s="4" t="s">
        <v>65</v>
      </c>
      <c r="C59" s="3">
        <v>4417855</v>
      </c>
      <c r="E59" s="3">
        <v>67558303517</v>
      </c>
      <c r="G59" s="3">
        <v>127355494119.75</v>
      </c>
      <c r="I59" s="3">
        <v>0</v>
      </c>
      <c r="K59" s="3">
        <v>0</v>
      </c>
      <c r="M59" s="3">
        <v>-4417855</v>
      </c>
      <c r="O59" s="3">
        <v>135844799657</v>
      </c>
      <c r="Q59" s="3">
        <v>0</v>
      </c>
      <c r="S59" s="3">
        <v>0</v>
      </c>
      <c r="U59" s="3">
        <v>0</v>
      </c>
      <c r="W59" s="3">
        <v>0</v>
      </c>
      <c r="Y59" s="11">
        <v>0</v>
      </c>
    </row>
    <row r="60" spans="1:25" ht="21" x14ac:dyDescent="0.25">
      <c r="A60" s="4" t="s">
        <v>66</v>
      </c>
      <c r="C60" s="3">
        <v>3257810</v>
      </c>
      <c r="E60" s="3">
        <v>64062296793</v>
      </c>
      <c r="G60" s="3">
        <v>185658964328.565</v>
      </c>
      <c r="I60" s="3">
        <v>0</v>
      </c>
      <c r="K60" s="3">
        <v>0</v>
      </c>
      <c r="M60" s="3">
        <v>-3257810</v>
      </c>
      <c r="O60" s="3">
        <v>198626405222</v>
      </c>
      <c r="Q60" s="3">
        <v>0</v>
      </c>
      <c r="S60" s="3">
        <v>0</v>
      </c>
      <c r="U60" s="3">
        <v>0</v>
      </c>
      <c r="W60" s="3">
        <v>0</v>
      </c>
      <c r="Y60" s="11">
        <v>0</v>
      </c>
    </row>
    <row r="61" spans="1:25" ht="21" x14ac:dyDescent="0.25">
      <c r="A61" s="4" t="s">
        <v>67</v>
      </c>
      <c r="C61" s="3">
        <v>5511780</v>
      </c>
      <c r="E61" s="3">
        <v>66144592659</v>
      </c>
      <c r="G61" s="3">
        <v>144535621899.42001</v>
      </c>
      <c r="I61" s="3">
        <v>0</v>
      </c>
      <c r="K61" s="3">
        <v>0</v>
      </c>
      <c r="M61" s="3">
        <v>-2606924</v>
      </c>
      <c r="O61" s="3">
        <v>75060511606</v>
      </c>
      <c r="Q61" s="3">
        <v>2904856</v>
      </c>
      <c r="S61" s="3">
        <v>29200</v>
      </c>
      <c r="U61" s="3">
        <v>34859975710</v>
      </c>
      <c r="W61" s="3">
        <v>84317105518.559998</v>
      </c>
      <c r="Y61" s="11">
        <v>2.2692037094581433E-3</v>
      </c>
    </row>
    <row r="62" spans="1:25" ht="21" x14ac:dyDescent="0.25">
      <c r="A62" s="4" t="s">
        <v>68</v>
      </c>
      <c r="C62" s="3">
        <v>125456896</v>
      </c>
      <c r="E62" s="3">
        <v>179529664784</v>
      </c>
      <c r="G62" s="3">
        <v>192054058301.952</v>
      </c>
      <c r="I62" s="3">
        <v>2899973</v>
      </c>
      <c r="K62" s="3">
        <v>4385186453</v>
      </c>
      <c r="M62" s="3">
        <v>-2000000</v>
      </c>
      <c r="O62" s="3">
        <v>3216745861</v>
      </c>
      <c r="Q62" s="3">
        <v>126356869</v>
      </c>
      <c r="S62" s="3">
        <v>1668</v>
      </c>
      <c r="U62" s="3">
        <v>181049171315</v>
      </c>
      <c r="W62" s="3">
        <v>209509216109.923</v>
      </c>
      <c r="Y62" s="11">
        <v>5.6384654980554949E-3</v>
      </c>
    </row>
    <row r="63" spans="1:25" ht="21" x14ac:dyDescent="0.25">
      <c r="A63" s="4" t="s">
        <v>69</v>
      </c>
      <c r="C63" s="3">
        <v>57828394</v>
      </c>
      <c r="E63" s="3">
        <v>112817877510</v>
      </c>
      <c r="G63" s="3">
        <v>155035197705.22299</v>
      </c>
      <c r="I63" s="3">
        <v>0</v>
      </c>
      <c r="K63" s="3">
        <v>0</v>
      </c>
      <c r="M63" s="3">
        <v>0</v>
      </c>
      <c r="O63" s="3">
        <v>0</v>
      </c>
      <c r="Q63" s="3">
        <v>57828394</v>
      </c>
      <c r="S63" s="3">
        <v>3609</v>
      </c>
      <c r="U63" s="3">
        <v>112817877510</v>
      </c>
      <c r="W63" s="3">
        <v>207460893036.021</v>
      </c>
      <c r="Y63" s="11">
        <v>5.5833395270098686E-3</v>
      </c>
    </row>
    <row r="64" spans="1:25" ht="21" x14ac:dyDescent="0.25">
      <c r="A64" s="4" t="s">
        <v>70</v>
      </c>
      <c r="C64" s="3">
        <v>42587</v>
      </c>
      <c r="E64" s="3">
        <v>355284226094</v>
      </c>
      <c r="G64" s="3">
        <v>532201413854.75299</v>
      </c>
      <c r="I64" s="3">
        <v>0</v>
      </c>
      <c r="K64" s="3">
        <v>0</v>
      </c>
      <c r="M64" s="3">
        <v>-25300</v>
      </c>
      <c r="O64" s="3">
        <v>351674475798</v>
      </c>
      <c r="Q64" s="3">
        <v>17287</v>
      </c>
      <c r="S64" s="3">
        <v>14058926</v>
      </c>
      <c r="U64" s="3">
        <v>144217681841</v>
      </c>
      <c r="W64" s="3">
        <v>242453365792.97101</v>
      </c>
      <c r="Y64" s="11">
        <v>6.5250825872683266E-3</v>
      </c>
    </row>
    <row r="65" spans="1:25" ht="21" x14ac:dyDescent="0.25">
      <c r="A65" s="4" t="s">
        <v>71</v>
      </c>
      <c r="C65" s="3">
        <v>13249389</v>
      </c>
      <c r="E65" s="3">
        <v>61173314651</v>
      </c>
      <c r="G65" s="3">
        <v>27644995229.309601</v>
      </c>
      <c r="I65" s="3">
        <v>0</v>
      </c>
      <c r="K65" s="3">
        <v>0</v>
      </c>
      <c r="M65" s="3">
        <v>0</v>
      </c>
      <c r="O65" s="3">
        <v>0</v>
      </c>
      <c r="Q65" s="3">
        <v>13249389</v>
      </c>
      <c r="S65" s="3">
        <v>2405</v>
      </c>
      <c r="U65" s="3">
        <v>61173314651</v>
      </c>
      <c r="W65" s="3">
        <v>31675185100.757198</v>
      </c>
      <c r="Y65" s="11">
        <v>8.5246578480554917E-4</v>
      </c>
    </row>
    <row r="66" spans="1:25" ht="21" x14ac:dyDescent="0.25">
      <c r="A66" s="4" t="s">
        <v>72</v>
      </c>
      <c r="C66" s="3">
        <v>1500000</v>
      </c>
      <c r="E66" s="3">
        <v>4068691020</v>
      </c>
      <c r="G66" s="3">
        <v>5721254775</v>
      </c>
      <c r="I66" s="3">
        <v>0</v>
      </c>
      <c r="K66" s="3">
        <v>0</v>
      </c>
      <c r="M66" s="3">
        <v>0</v>
      </c>
      <c r="O66" s="3">
        <v>0</v>
      </c>
      <c r="Q66" s="3">
        <v>1500000</v>
      </c>
      <c r="S66" s="3">
        <v>4301</v>
      </c>
      <c r="U66" s="3">
        <v>4068691020</v>
      </c>
      <c r="W66" s="3">
        <v>6413113575</v>
      </c>
      <c r="Y66" s="11">
        <v>1.725944103994773E-4</v>
      </c>
    </row>
    <row r="67" spans="1:25" ht="21" x14ac:dyDescent="0.25">
      <c r="A67" s="4" t="s">
        <v>73</v>
      </c>
      <c r="C67" s="3">
        <v>39253577</v>
      </c>
      <c r="E67" s="3">
        <v>848221967568</v>
      </c>
      <c r="G67" s="3">
        <v>694556324259.93005</v>
      </c>
      <c r="I67" s="3">
        <v>374755</v>
      </c>
      <c r="K67" s="3">
        <v>6442347075</v>
      </c>
      <c r="M67" s="3">
        <v>-11326079</v>
      </c>
      <c r="O67" s="3">
        <v>247864426502</v>
      </c>
      <c r="Q67" s="3">
        <v>28302253</v>
      </c>
      <c r="S67" s="3">
        <v>22910</v>
      </c>
      <c r="U67" s="3">
        <v>610394746443</v>
      </c>
      <c r="W67" s="3">
        <v>644546608763.43201</v>
      </c>
      <c r="Y67" s="11">
        <v>1.7346510491903631E-2</v>
      </c>
    </row>
    <row r="68" spans="1:25" ht="21" x14ac:dyDescent="0.25">
      <c r="A68" s="4" t="s">
        <v>74</v>
      </c>
      <c r="C68" s="3">
        <v>25175001</v>
      </c>
      <c r="E68" s="3">
        <v>75914495995</v>
      </c>
      <c r="G68" s="3">
        <v>76051612412.167999</v>
      </c>
      <c r="I68" s="3">
        <v>49000000</v>
      </c>
      <c r="K68" s="3">
        <v>155820046856</v>
      </c>
      <c r="M68" s="3">
        <v>0</v>
      </c>
      <c r="O68" s="3">
        <v>0</v>
      </c>
      <c r="Q68" s="3">
        <v>74175001</v>
      </c>
      <c r="S68" s="3">
        <v>3216</v>
      </c>
      <c r="U68" s="3">
        <v>231734542851</v>
      </c>
      <c r="W68" s="3">
        <v>237127449736.86499</v>
      </c>
      <c r="Y68" s="11">
        <v>6.381747632914157E-3</v>
      </c>
    </row>
    <row r="69" spans="1:25" ht="21" x14ac:dyDescent="0.25">
      <c r="A69" s="4" t="s">
        <v>75</v>
      </c>
      <c r="C69" s="3">
        <v>292614048</v>
      </c>
      <c r="E69" s="3">
        <v>337484811854</v>
      </c>
      <c r="G69" s="3">
        <v>219318237788.45801</v>
      </c>
      <c r="I69" s="3">
        <v>0</v>
      </c>
      <c r="K69" s="3">
        <v>0</v>
      </c>
      <c r="M69" s="3">
        <v>-5000000</v>
      </c>
      <c r="O69" s="3">
        <v>4334058065</v>
      </c>
      <c r="Q69" s="3">
        <v>287614048</v>
      </c>
      <c r="S69" s="3">
        <v>874</v>
      </c>
      <c r="U69" s="3">
        <v>331718089205</v>
      </c>
      <c r="W69" s="3">
        <v>249878998618.186</v>
      </c>
      <c r="Y69" s="11">
        <v>6.724926657441524E-3</v>
      </c>
    </row>
    <row r="70" spans="1:25" ht="21" x14ac:dyDescent="0.25">
      <c r="A70" s="4" t="s">
        <v>76</v>
      </c>
      <c r="C70" s="3">
        <v>19239580</v>
      </c>
      <c r="E70" s="3">
        <v>209293934385</v>
      </c>
      <c r="G70" s="3">
        <v>168492170636.19</v>
      </c>
      <c r="I70" s="3">
        <v>0</v>
      </c>
      <c r="K70" s="3">
        <v>0</v>
      </c>
      <c r="M70" s="3">
        <v>0</v>
      </c>
      <c r="O70" s="3">
        <v>0</v>
      </c>
      <c r="Q70" s="3">
        <v>19239580</v>
      </c>
      <c r="S70" s="3">
        <v>10840</v>
      </c>
      <c r="U70" s="3">
        <v>209293934385</v>
      </c>
      <c r="W70" s="3">
        <v>207316132769.16</v>
      </c>
      <c r="Y70" s="11">
        <v>5.5794436326652647E-3</v>
      </c>
    </row>
    <row r="71" spans="1:25" ht="21" x14ac:dyDescent="0.25">
      <c r="A71" s="4" t="s">
        <v>77</v>
      </c>
      <c r="C71" s="3">
        <v>36152956</v>
      </c>
      <c r="E71" s="3">
        <v>156222670971</v>
      </c>
      <c r="G71" s="3">
        <v>147488919622.02701</v>
      </c>
      <c r="I71" s="3">
        <v>0</v>
      </c>
      <c r="K71" s="3">
        <v>0</v>
      </c>
      <c r="M71" s="3">
        <v>-13332612</v>
      </c>
      <c r="O71" s="3">
        <v>68562338344</v>
      </c>
      <c r="Q71" s="3">
        <v>22820344</v>
      </c>
      <c r="S71" s="3">
        <v>5282</v>
      </c>
      <c r="U71" s="3">
        <v>98610334714</v>
      </c>
      <c r="W71" s="3">
        <v>119819861518.802</v>
      </c>
      <c r="Y71" s="11">
        <v>3.2246798861635083E-3</v>
      </c>
    </row>
    <row r="72" spans="1:25" ht="21" x14ac:dyDescent="0.25">
      <c r="A72" s="4" t="s">
        <v>78</v>
      </c>
      <c r="C72" s="3">
        <v>10054271</v>
      </c>
      <c r="E72" s="3">
        <v>129213103591</v>
      </c>
      <c r="G72" s="3">
        <v>93947812022.970001</v>
      </c>
      <c r="I72" s="3">
        <v>0</v>
      </c>
      <c r="K72" s="3">
        <v>0</v>
      </c>
      <c r="M72" s="3">
        <v>0</v>
      </c>
      <c r="O72" s="3">
        <v>0</v>
      </c>
      <c r="Q72" s="3">
        <v>10054271</v>
      </c>
      <c r="S72" s="3">
        <v>11850</v>
      </c>
      <c r="U72" s="3">
        <v>129213103591</v>
      </c>
      <c r="W72" s="3">
        <v>118434209837.467</v>
      </c>
      <c r="Y72" s="11">
        <v>3.1873882130686558E-3</v>
      </c>
    </row>
    <row r="73" spans="1:25" ht="21" x14ac:dyDescent="0.25">
      <c r="A73" s="4" t="s">
        <v>79</v>
      </c>
      <c r="C73" s="3">
        <v>27253024</v>
      </c>
      <c r="E73" s="3">
        <v>337479857961</v>
      </c>
      <c r="G73" s="3">
        <v>305855905446.28802</v>
      </c>
      <c r="I73" s="3">
        <v>0</v>
      </c>
      <c r="K73" s="3">
        <v>0</v>
      </c>
      <c r="M73" s="3">
        <v>0</v>
      </c>
      <c r="O73" s="3">
        <v>0</v>
      </c>
      <c r="Q73" s="3">
        <v>27253024</v>
      </c>
      <c r="S73" s="3">
        <v>14970</v>
      </c>
      <c r="U73" s="3">
        <v>337479857961</v>
      </c>
      <c r="W73" s="3">
        <v>405550301552.784</v>
      </c>
      <c r="Y73" s="11">
        <v>1.0914466797640174E-2</v>
      </c>
    </row>
    <row r="74" spans="1:25" ht="21" x14ac:dyDescent="0.25">
      <c r="A74" s="4" t="s">
        <v>80</v>
      </c>
      <c r="C74" s="3">
        <v>24572348</v>
      </c>
      <c r="E74" s="3">
        <v>184307165515</v>
      </c>
      <c r="G74" s="3">
        <v>81729872903.372406</v>
      </c>
      <c r="I74" s="3">
        <v>0</v>
      </c>
      <c r="K74" s="3">
        <v>0</v>
      </c>
      <c r="M74" s="3">
        <v>0</v>
      </c>
      <c r="O74" s="3">
        <v>0</v>
      </c>
      <c r="Q74" s="3">
        <v>24572348</v>
      </c>
      <c r="S74" s="3">
        <v>3703</v>
      </c>
      <c r="U74" s="3">
        <v>184307165515</v>
      </c>
      <c r="W74" s="3">
        <v>90450005786.368195</v>
      </c>
      <c r="Y74" s="11">
        <v>2.4342568140667191E-3</v>
      </c>
    </row>
    <row r="75" spans="1:25" ht="21" x14ac:dyDescent="0.25">
      <c r="A75" s="4" t="s">
        <v>81</v>
      </c>
      <c r="C75" s="3">
        <v>70714429</v>
      </c>
      <c r="E75" s="3">
        <v>213554145494</v>
      </c>
      <c r="G75" s="3">
        <v>142555579283.02899</v>
      </c>
      <c r="I75" s="3">
        <v>0</v>
      </c>
      <c r="K75" s="3">
        <v>0</v>
      </c>
      <c r="M75" s="3">
        <v>0</v>
      </c>
      <c r="O75" s="3">
        <v>0</v>
      </c>
      <c r="Q75" s="3">
        <v>70714429</v>
      </c>
      <c r="S75" s="3">
        <v>2543</v>
      </c>
      <c r="U75" s="3">
        <v>213554145494</v>
      </c>
      <c r="W75" s="3">
        <v>178756823528.965</v>
      </c>
      <c r="Y75" s="11">
        <v>4.8108345815262013E-3</v>
      </c>
    </row>
    <row r="76" spans="1:25" ht="21" x14ac:dyDescent="0.25">
      <c r="A76" s="4" t="s">
        <v>82</v>
      </c>
      <c r="C76" s="3">
        <v>130147396</v>
      </c>
      <c r="E76" s="3">
        <v>262458187343</v>
      </c>
      <c r="G76" s="3">
        <v>288243086318.18597</v>
      </c>
      <c r="I76" s="3">
        <v>0</v>
      </c>
      <c r="K76" s="3">
        <v>0</v>
      </c>
      <c r="M76" s="3">
        <v>0</v>
      </c>
      <c r="O76" s="3">
        <v>0</v>
      </c>
      <c r="Q76" s="3">
        <v>130147396</v>
      </c>
      <c r="S76" s="3">
        <v>2739</v>
      </c>
      <c r="U76" s="3">
        <v>262458187343</v>
      </c>
      <c r="W76" s="3">
        <v>354352699024.01801</v>
      </c>
      <c r="Y76" s="11">
        <v>9.536599414039509E-3</v>
      </c>
    </row>
    <row r="77" spans="1:25" ht="21" x14ac:dyDescent="0.25">
      <c r="A77" s="4" t="s">
        <v>83</v>
      </c>
      <c r="C77" s="3">
        <v>76821644</v>
      </c>
      <c r="E77" s="3">
        <v>269006350023</v>
      </c>
      <c r="G77" s="3">
        <v>212369828061.814</v>
      </c>
      <c r="I77" s="3">
        <v>0</v>
      </c>
      <c r="K77" s="3">
        <v>0</v>
      </c>
      <c r="M77" s="3">
        <v>0</v>
      </c>
      <c r="O77" s="3">
        <v>0</v>
      </c>
      <c r="Q77" s="3">
        <v>76821644</v>
      </c>
      <c r="S77" s="3">
        <v>3446</v>
      </c>
      <c r="U77" s="3">
        <v>269006350023</v>
      </c>
      <c r="W77" s="3">
        <v>263152257281.91699</v>
      </c>
      <c r="Y77" s="11">
        <v>7.0821463178069501E-3</v>
      </c>
    </row>
    <row r="78" spans="1:25" ht="21" x14ac:dyDescent="0.25">
      <c r="A78" s="4" t="s">
        <v>84</v>
      </c>
      <c r="C78" s="3">
        <v>187778716</v>
      </c>
      <c r="E78" s="3">
        <v>369086414197</v>
      </c>
      <c r="G78" s="3">
        <v>317511096920.29999</v>
      </c>
      <c r="I78" s="3">
        <v>0</v>
      </c>
      <c r="K78" s="3">
        <v>0</v>
      </c>
      <c r="M78" s="3">
        <v>0</v>
      </c>
      <c r="O78" s="3">
        <v>0</v>
      </c>
      <c r="Q78" s="3">
        <v>187778716</v>
      </c>
      <c r="S78" s="3">
        <v>1934</v>
      </c>
      <c r="U78" s="3">
        <v>369086414197</v>
      </c>
      <c r="W78" s="3">
        <v>361003210725.37299</v>
      </c>
      <c r="Y78" s="11">
        <v>9.7155828567193295E-3</v>
      </c>
    </row>
    <row r="79" spans="1:25" ht="21" x14ac:dyDescent="0.25">
      <c r="A79" s="4" t="s">
        <v>85</v>
      </c>
      <c r="C79" s="3">
        <v>57915671</v>
      </c>
      <c r="E79" s="3">
        <v>275901652590</v>
      </c>
      <c r="G79" s="3">
        <v>287855363787.75</v>
      </c>
      <c r="I79" s="3">
        <v>0</v>
      </c>
      <c r="K79" s="3">
        <v>0</v>
      </c>
      <c r="M79" s="3">
        <v>0</v>
      </c>
      <c r="O79" s="3">
        <v>0</v>
      </c>
      <c r="Q79" s="3">
        <v>57915671</v>
      </c>
      <c r="S79" s="3">
        <v>5220</v>
      </c>
      <c r="U79" s="3">
        <v>275901652590</v>
      </c>
      <c r="W79" s="3">
        <v>300520999794.41101</v>
      </c>
      <c r="Y79" s="11">
        <v>8.0878412904417975E-3</v>
      </c>
    </row>
    <row r="80" spans="1:25" ht="21" x14ac:dyDescent="0.25">
      <c r="A80" s="4" t="s">
        <v>86</v>
      </c>
      <c r="C80" s="3">
        <v>58880058</v>
      </c>
      <c r="E80" s="3">
        <v>221242796927</v>
      </c>
      <c r="G80" s="3">
        <v>218432921216.08701</v>
      </c>
      <c r="I80" s="3">
        <v>62174627</v>
      </c>
      <c r="K80" s="3">
        <v>50045599256</v>
      </c>
      <c r="M80" s="3">
        <v>0</v>
      </c>
      <c r="O80" s="3">
        <v>0</v>
      </c>
      <c r="Q80" s="3">
        <v>121054685</v>
      </c>
      <c r="S80" s="3">
        <v>2068</v>
      </c>
      <c r="U80" s="3">
        <v>243358900523</v>
      </c>
      <c r="W80" s="3">
        <v>248851559102.94901</v>
      </c>
      <c r="Y80" s="11">
        <v>6.697275452565825E-3</v>
      </c>
    </row>
    <row r="81" spans="1:25" ht="21" x14ac:dyDescent="0.25">
      <c r="A81" s="4" t="s">
        <v>87</v>
      </c>
      <c r="C81" s="3">
        <v>389240282</v>
      </c>
      <c r="E81" s="3">
        <v>1572604131675</v>
      </c>
      <c r="G81" s="3">
        <v>1051273329409.15</v>
      </c>
      <c r="I81" s="3">
        <v>0</v>
      </c>
      <c r="K81" s="3">
        <v>0</v>
      </c>
      <c r="M81" s="3">
        <v>0</v>
      </c>
      <c r="O81" s="3">
        <v>0</v>
      </c>
      <c r="Q81" s="3">
        <v>389240282</v>
      </c>
      <c r="S81" s="3">
        <v>3175</v>
      </c>
      <c r="U81" s="3">
        <v>1572604131675</v>
      </c>
      <c r="W81" s="3">
        <v>1228484659872.6699</v>
      </c>
      <c r="Y81" s="11">
        <v>3.3061879081959948E-2</v>
      </c>
    </row>
    <row r="82" spans="1:25" ht="21" x14ac:dyDescent="0.25">
      <c r="A82" s="4" t="s">
        <v>88</v>
      </c>
      <c r="C82" s="3">
        <v>107642668</v>
      </c>
      <c r="E82" s="3">
        <v>364467447770</v>
      </c>
      <c r="G82" s="3">
        <v>231873754669.742</v>
      </c>
      <c r="I82" s="3">
        <v>566308</v>
      </c>
      <c r="K82" s="3">
        <v>1205461249</v>
      </c>
      <c r="M82" s="3">
        <v>-3767098</v>
      </c>
      <c r="O82" s="3">
        <v>9434831207</v>
      </c>
      <c r="Q82" s="3">
        <v>104441878</v>
      </c>
      <c r="S82" s="3">
        <v>2547</v>
      </c>
      <c r="U82" s="3">
        <v>352942674111</v>
      </c>
      <c r="W82" s="3">
        <v>264430683159.56699</v>
      </c>
      <c r="Y82" s="11">
        <v>7.1165522515257264E-3</v>
      </c>
    </row>
    <row r="83" spans="1:25" ht="21" x14ac:dyDescent="0.25">
      <c r="A83" s="4" t="s">
        <v>89</v>
      </c>
      <c r="C83" s="3">
        <v>493075229</v>
      </c>
      <c r="E83" s="3">
        <v>559348254328</v>
      </c>
      <c r="G83" s="3">
        <v>403876539463.25897</v>
      </c>
      <c r="I83" s="3">
        <v>35000000</v>
      </c>
      <c r="K83" s="3">
        <v>30302249941</v>
      </c>
      <c r="M83" s="3">
        <v>-155043144</v>
      </c>
      <c r="O83" s="3">
        <v>133047620431</v>
      </c>
      <c r="Q83" s="3">
        <v>373032085</v>
      </c>
      <c r="S83" s="3">
        <v>872</v>
      </c>
      <c r="U83" s="3">
        <v>415253931646</v>
      </c>
      <c r="W83" s="3">
        <v>323348538450.18597</v>
      </c>
      <c r="Y83" s="11">
        <v>8.7021927328555949E-3</v>
      </c>
    </row>
    <row r="84" spans="1:25" ht="21" x14ac:dyDescent="0.25">
      <c r="A84" s="4" t="s">
        <v>90</v>
      </c>
      <c r="C84" s="3">
        <v>23092039</v>
      </c>
      <c r="E84" s="3">
        <v>155822103961</v>
      </c>
      <c r="G84" s="3">
        <v>59062292239.735397</v>
      </c>
      <c r="I84" s="3">
        <v>0</v>
      </c>
      <c r="K84" s="3">
        <v>0</v>
      </c>
      <c r="M84" s="3">
        <v>0</v>
      </c>
      <c r="O84" s="3">
        <v>0</v>
      </c>
      <c r="Q84" s="3">
        <v>23092039</v>
      </c>
      <c r="S84" s="3">
        <v>3167</v>
      </c>
      <c r="U84" s="3">
        <v>155822103961</v>
      </c>
      <c r="W84" s="3">
        <v>72697349212.297699</v>
      </c>
      <c r="Y84" s="11">
        <v>1.9564843157953002E-3</v>
      </c>
    </row>
    <row r="85" spans="1:25" ht="21" x14ac:dyDescent="0.25">
      <c r="A85" s="4" t="s">
        <v>91</v>
      </c>
      <c r="C85" s="3">
        <v>67086652</v>
      </c>
      <c r="E85" s="3">
        <v>545202866701</v>
      </c>
      <c r="G85" s="3">
        <v>629529871810.46399</v>
      </c>
      <c r="I85" s="3">
        <v>0</v>
      </c>
      <c r="K85" s="3">
        <v>0</v>
      </c>
      <c r="M85" s="3">
        <v>-1000000</v>
      </c>
      <c r="O85" s="3">
        <v>11888838112</v>
      </c>
      <c r="Q85" s="3">
        <v>66086652</v>
      </c>
      <c r="S85" s="3">
        <v>12770</v>
      </c>
      <c r="U85" s="3">
        <v>537076021041</v>
      </c>
      <c r="W85" s="3">
        <v>838905183091.06201</v>
      </c>
      <c r="Y85" s="11">
        <v>2.2577230819846722E-2</v>
      </c>
    </row>
    <row r="86" spans="1:25" ht="21" x14ac:dyDescent="0.25">
      <c r="A86" s="4" t="s">
        <v>92</v>
      </c>
      <c r="C86" s="3">
        <v>24745823</v>
      </c>
      <c r="E86" s="3">
        <v>371987619437</v>
      </c>
      <c r="G86" s="3">
        <v>349545897868.26099</v>
      </c>
      <c r="I86" s="3">
        <v>765991</v>
      </c>
      <c r="K86" s="3">
        <v>11512150474</v>
      </c>
      <c r="M86" s="3">
        <v>0</v>
      </c>
      <c r="O86" s="3">
        <v>0</v>
      </c>
      <c r="Q86" s="3">
        <v>25511814</v>
      </c>
      <c r="S86" s="3">
        <v>15900</v>
      </c>
      <c r="U86" s="3">
        <v>383499769911</v>
      </c>
      <c r="W86" s="3">
        <v>403224297436.53003</v>
      </c>
      <c r="Y86" s="11">
        <v>1.0851867670970003E-2</v>
      </c>
    </row>
    <row r="87" spans="1:25" ht="21" x14ac:dyDescent="0.25">
      <c r="A87" s="4" t="s">
        <v>93</v>
      </c>
      <c r="C87" s="3">
        <v>5805361</v>
      </c>
      <c r="E87" s="3">
        <v>274943441157</v>
      </c>
      <c r="G87" s="3">
        <v>247856680433.047</v>
      </c>
      <c r="I87" s="3">
        <v>0</v>
      </c>
      <c r="K87" s="3">
        <v>0</v>
      </c>
      <c r="M87" s="3">
        <v>0</v>
      </c>
      <c r="O87" s="3">
        <v>0</v>
      </c>
      <c r="Q87" s="3">
        <v>5805361</v>
      </c>
      <c r="S87" s="3">
        <v>47500</v>
      </c>
      <c r="U87" s="3">
        <v>274943441157</v>
      </c>
      <c r="W87" s="3">
        <v>274113907347.375</v>
      </c>
      <c r="Y87" s="11">
        <v>7.3771542742274189E-3</v>
      </c>
    </row>
    <row r="88" spans="1:25" ht="21" x14ac:dyDescent="0.25">
      <c r="A88" s="4" t="s">
        <v>94</v>
      </c>
      <c r="C88" s="3">
        <v>445332506</v>
      </c>
      <c r="E88" s="3">
        <v>1080762638013</v>
      </c>
      <c r="G88" s="3">
        <v>726885120801.63098</v>
      </c>
      <c r="I88" s="3">
        <v>11516855</v>
      </c>
      <c r="K88" s="3">
        <v>22479606688</v>
      </c>
      <c r="M88" s="3">
        <v>-39516855</v>
      </c>
      <c r="O88" s="3">
        <v>78716154727</v>
      </c>
      <c r="Q88" s="3">
        <v>417332506</v>
      </c>
      <c r="S88" s="3">
        <v>2031</v>
      </c>
      <c r="U88" s="3">
        <v>1007340104427</v>
      </c>
      <c r="W88" s="3">
        <v>842559085883.86804</v>
      </c>
      <c r="Y88" s="11">
        <v>2.2675567328440577E-2</v>
      </c>
    </row>
    <row r="89" spans="1:25" ht="21" x14ac:dyDescent="0.25">
      <c r="A89" s="4" t="s">
        <v>95</v>
      </c>
      <c r="C89" s="3">
        <v>10555947</v>
      </c>
      <c r="E89" s="3">
        <v>42233213133</v>
      </c>
      <c r="G89" s="3">
        <v>61489795215.950996</v>
      </c>
      <c r="I89" s="3">
        <v>0</v>
      </c>
      <c r="K89" s="3">
        <v>0</v>
      </c>
      <c r="M89" s="3">
        <v>-10555947</v>
      </c>
      <c r="O89" s="3">
        <v>78657932433</v>
      </c>
      <c r="Q89" s="3">
        <v>0</v>
      </c>
      <c r="S89" s="3">
        <v>0</v>
      </c>
      <c r="U89" s="3">
        <v>0</v>
      </c>
      <c r="W89" s="3">
        <v>0</v>
      </c>
      <c r="Y89" s="11">
        <v>0</v>
      </c>
    </row>
    <row r="90" spans="1:25" ht="21" x14ac:dyDescent="0.25">
      <c r="A90" s="4" t="s">
        <v>96</v>
      </c>
      <c r="C90" s="3">
        <v>92075843</v>
      </c>
      <c r="E90" s="3">
        <v>155688455285</v>
      </c>
      <c r="G90" s="3">
        <v>148366874601.05701</v>
      </c>
      <c r="I90" s="3">
        <v>0</v>
      </c>
      <c r="K90" s="3">
        <v>0</v>
      </c>
      <c r="M90" s="3">
        <v>0</v>
      </c>
      <c r="O90" s="3">
        <v>0</v>
      </c>
      <c r="Q90" s="3">
        <v>92075843</v>
      </c>
      <c r="S90" s="3">
        <v>1806</v>
      </c>
      <c r="U90" s="3">
        <v>155688455285</v>
      </c>
      <c r="W90" s="3">
        <v>165299553071.875</v>
      </c>
      <c r="Y90" s="11">
        <v>4.4486626609817016E-3</v>
      </c>
    </row>
    <row r="91" spans="1:25" ht="21" x14ac:dyDescent="0.25">
      <c r="A91" s="4" t="s">
        <v>97</v>
      </c>
      <c r="C91" s="3">
        <v>84434773</v>
      </c>
      <c r="E91" s="3">
        <v>401127119564</v>
      </c>
      <c r="G91" s="3">
        <v>400189616927.89899</v>
      </c>
      <c r="I91" s="3">
        <v>0</v>
      </c>
      <c r="K91" s="3">
        <v>0</v>
      </c>
      <c r="M91" s="3">
        <v>-9204967</v>
      </c>
      <c r="O91" s="3">
        <v>48460554878</v>
      </c>
      <c r="Q91" s="3">
        <v>75229806</v>
      </c>
      <c r="S91" s="3">
        <v>5260</v>
      </c>
      <c r="U91" s="3">
        <v>357396772839</v>
      </c>
      <c r="W91" s="3">
        <v>393354312321.61798</v>
      </c>
      <c r="Y91" s="11">
        <v>1.0586239401388038E-2</v>
      </c>
    </row>
    <row r="92" spans="1:25" ht="21" x14ac:dyDescent="0.25">
      <c r="A92" s="4" t="s">
        <v>98</v>
      </c>
      <c r="C92" s="3">
        <v>2791681</v>
      </c>
      <c r="E92" s="3">
        <v>40461053714</v>
      </c>
      <c r="G92" s="3">
        <v>39794510942.037003</v>
      </c>
      <c r="I92" s="3">
        <v>0</v>
      </c>
      <c r="K92" s="3">
        <v>0</v>
      </c>
      <c r="M92" s="3">
        <v>-2791681</v>
      </c>
      <c r="O92" s="3">
        <v>42708335139</v>
      </c>
      <c r="Q92" s="3">
        <v>0</v>
      </c>
      <c r="S92" s="3">
        <v>0</v>
      </c>
      <c r="U92" s="3">
        <v>0</v>
      </c>
      <c r="W92" s="3">
        <v>0</v>
      </c>
      <c r="Y92" s="11">
        <v>0</v>
      </c>
    </row>
    <row r="93" spans="1:25" ht="21" x14ac:dyDescent="0.25">
      <c r="A93" s="4" t="s">
        <v>99</v>
      </c>
      <c r="C93" s="3">
        <v>82107534</v>
      </c>
      <c r="E93" s="3">
        <v>543765657554</v>
      </c>
      <c r="G93" s="3">
        <v>452169227716.758</v>
      </c>
      <c r="I93" s="3">
        <v>0</v>
      </c>
      <c r="K93" s="3">
        <v>0</v>
      </c>
      <c r="M93" s="3">
        <v>0</v>
      </c>
      <c r="O93" s="3">
        <v>0</v>
      </c>
      <c r="Q93" s="3">
        <v>82107534</v>
      </c>
      <c r="S93" s="3">
        <v>6900</v>
      </c>
      <c r="U93" s="3">
        <v>543765657554</v>
      </c>
      <c r="W93" s="3">
        <v>563171059791.63</v>
      </c>
      <c r="Y93" s="11">
        <v>1.5156472107042818E-2</v>
      </c>
    </row>
    <row r="94" spans="1:25" ht="21" x14ac:dyDescent="0.25">
      <c r="A94" s="4" t="s">
        <v>100</v>
      </c>
      <c r="C94" s="3">
        <v>22438989</v>
      </c>
      <c r="E94" s="3">
        <v>236755771494</v>
      </c>
      <c r="G94" s="3">
        <v>140970614737.64401</v>
      </c>
      <c r="I94" s="3">
        <v>0</v>
      </c>
      <c r="K94" s="3">
        <v>0</v>
      </c>
      <c r="M94" s="3">
        <v>0</v>
      </c>
      <c r="O94" s="3">
        <v>0</v>
      </c>
      <c r="Q94" s="3">
        <v>22438989</v>
      </c>
      <c r="S94" s="3">
        <v>6750</v>
      </c>
      <c r="U94" s="3">
        <v>236755771494</v>
      </c>
      <c r="W94" s="3">
        <v>150561969854.28799</v>
      </c>
      <c r="Y94" s="11">
        <v>4.0520340255450274E-3</v>
      </c>
    </row>
    <row r="95" spans="1:25" ht="21" x14ac:dyDescent="0.25">
      <c r="A95" s="4" t="s">
        <v>101</v>
      </c>
      <c r="C95" s="3">
        <v>57599242</v>
      </c>
      <c r="E95" s="3">
        <v>155967720394</v>
      </c>
      <c r="G95" s="3">
        <v>166043926879.29001</v>
      </c>
      <c r="I95" s="3">
        <v>0</v>
      </c>
      <c r="K95" s="3">
        <v>0</v>
      </c>
      <c r="M95" s="3">
        <v>-37629292</v>
      </c>
      <c r="O95" s="3">
        <v>127958046851</v>
      </c>
      <c r="Q95" s="3">
        <v>19969950</v>
      </c>
      <c r="S95" s="3">
        <v>3390</v>
      </c>
      <c r="U95" s="3">
        <v>54074801497</v>
      </c>
      <c r="W95" s="3">
        <v>67295326623.525002</v>
      </c>
      <c r="Y95" s="11">
        <v>1.8111011266828444E-3</v>
      </c>
    </row>
    <row r="96" spans="1:25" ht="21" x14ac:dyDescent="0.25">
      <c r="A96" s="4" t="s">
        <v>102</v>
      </c>
      <c r="C96" s="3">
        <v>10477354</v>
      </c>
      <c r="E96" s="3">
        <v>55724387035</v>
      </c>
      <c r="G96" s="3">
        <v>56136924078.542999</v>
      </c>
      <c r="I96" s="3">
        <v>0</v>
      </c>
      <c r="K96" s="3">
        <v>0</v>
      </c>
      <c r="M96" s="3">
        <v>-4341865</v>
      </c>
      <c r="O96" s="3">
        <v>30252350934</v>
      </c>
      <c r="Q96" s="3">
        <v>6135489</v>
      </c>
      <c r="S96" s="3">
        <v>6910</v>
      </c>
      <c r="U96" s="3">
        <v>32631937773</v>
      </c>
      <c r="W96" s="3">
        <v>42143971427.509499</v>
      </c>
      <c r="Y96" s="11">
        <v>1.1342094312470398E-3</v>
      </c>
    </row>
    <row r="97" spans="1:25" ht="21" x14ac:dyDescent="0.25">
      <c r="A97" s="4" t="s">
        <v>103</v>
      </c>
      <c r="C97" s="3">
        <v>838821</v>
      </c>
      <c r="E97" s="3">
        <v>915325792</v>
      </c>
      <c r="G97" s="3">
        <v>1139845630.57335</v>
      </c>
      <c r="I97" s="3">
        <v>0</v>
      </c>
      <c r="K97" s="3">
        <v>0</v>
      </c>
      <c r="M97" s="3">
        <v>0</v>
      </c>
      <c r="O97" s="3">
        <v>0</v>
      </c>
      <c r="Q97" s="3">
        <v>838821</v>
      </c>
      <c r="S97" s="3">
        <v>1934</v>
      </c>
      <c r="U97" s="3">
        <v>915325792</v>
      </c>
      <c r="W97" s="3">
        <v>1612627249.1066999</v>
      </c>
      <c r="Y97" s="11">
        <v>4.3400205843649334E-5</v>
      </c>
    </row>
    <row r="98" spans="1:25" ht="21" x14ac:dyDescent="0.25">
      <c r="A98" s="4" t="s">
        <v>104</v>
      </c>
      <c r="C98" s="3">
        <v>8604160</v>
      </c>
      <c r="E98" s="3">
        <v>52319203094</v>
      </c>
      <c r="G98" s="3">
        <v>44732008247.040001</v>
      </c>
      <c r="I98" s="3">
        <v>0</v>
      </c>
      <c r="K98" s="3">
        <v>0</v>
      </c>
      <c r="M98" s="3">
        <v>0</v>
      </c>
      <c r="O98" s="3">
        <v>0</v>
      </c>
      <c r="Q98" s="3">
        <v>8604160</v>
      </c>
      <c r="S98" s="3">
        <v>6030</v>
      </c>
      <c r="U98" s="3">
        <v>52319203094</v>
      </c>
      <c r="W98" s="3">
        <v>51574380445.440002</v>
      </c>
      <c r="Y98" s="11">
        <v>1.3880075068994936E-3</v>
      </c>
    </row>
    <row r="99" spans="1:25" ht="21" x14ac:dyDescent="0.25">
      <c r="A99" s="4" t="s">
        <v>105</v>
      </c>
      <c r="C99" s="3">
        <v>27000000</v>
      </c>
      <c r="E99" s="3">
        <v>103517010824</v>
      </c>
      <c r="G99" s="3">
        <v>104619786300</v>
      </c>
      <c r="I99" s="3">
        <v>0</v>
      </c>
      <c r="K99" s="3">
        <v>0</v>
      </c>
      <c r="M99" s="3">
        <v>0</v>
      </c>
      <c r="O99" s="3">
        <v>0</v>
      </c>
      <c r="Q99" s="3">
        <v>27000000</v>
      </c>
      <c r="S99" s="3">
        <v>4979</v>
      </c>
      <c r="U99" s="3">
        <v>103517010824</v>
      </c>
      <c r="W99" s="3">
        <v>133633123650</v>
      </c>
      <c r="Y99" s="11">
        <v>3.5964325154201242E-3</v>
      </c>
    </row>
    <row r="100" spans="1:25" ht="21" x14ac:dyDescent="0.25">
      <c r="A100" s="4" t="s">
        <v>106</v>
      </c>
      <c r="C100" s="3">
        <v>4107560</v>
      </c>
      <c r="E100" s="3">
        <v>68329944774</v>
      </c>
      <c r="G100" s="3">
        <v>58633603458.480003</v>
      </c>
      <c r="I100" s="3">
        <v>0</v>
      </c>
      <c r="K100" s="3">
        <v>0</v>
      </c>
      <c r="M100" s="3">
        <v>0</v>
      </c>
      <c r="O100" s="3">
        <v>0</v>
      </c>
      <c r="Q100" s="3">
        <v>4107560</v>
      </c>
      <c r="S100" s="3">
        <v>17990</v>
      </c>
      <c r="U100" s="3">
        <v>68329944774</v>
      </c>
      <c r="W100" s="3">
        <v>73455329123.820007</v>
      </c>
      <c r="Y100" s="11">
        <v>1.9768836264256037E-3</v>
      </c>
    </row>
    <row r="101" spans="1:25" ht="21" x14ac:dyDescent="0.25">
      <c r="A101" s="4" t="s">
        <v>107</v>
      </c>
      <c r="C101" s="3">
        <v>72877379</v>
      </c>
      <c r="E101" s="3">
        <v>288740812287</v>
      </c>
      <c r="G101" s="3">
        <v>264781937664.54199</v>
      </c>
      <c r="I101" s="3">
        <v>3833754</v>
      </c>
      <c r="K101" s="3">
        <v>13695091801</v>
      </c>
      <c r="M101" s="3">
        <v>0</v>
      </c>
      <c r="O101" s="3">
        <v>0</v>
      </c>
      <c r="Q101" s="3">
        <v>76711133</v>
      </c>
      <c r="S101" s="3">
        <v>4549</v>
      </c>
      <c r="U101" s="3">
        <v>302435904088</v>
      </c>
      <c r="W101" s="3">
        <v>346882638300.099</v>
      </c>
      <c r="Y101" s="11">
        <v>9.3355596677111279E-3</v>
      </c>
    </row>
    <row r="102" spans="1:25" ht="21" x14ac:dyDescent="0.25">
      <c r="A102" s="4" t="s">
        <v>108</v>
      </c>
      <c r="C102" s="3">
        <v>156085834</v>
      </c>
      <c r="E102" s="3">
        <v>320702375706</v>
      </c>
      <c r="G102" s="3">
        <v>523189819726.12402</v>
      </c>
      <c r="I102" s="3">
        <v>0</v>
      </c>
      <c r="K102" s="3">
        <v>0</v>
      </c>
      <c r="M102" s="3">
        <v>-10000000</v>
      </c>
      <c r="O102" s="3">
        <v>38409177545</v>
      </c>
      <c r="Q102" s="3">
        <v>146085834</v>
      </c>
      <c r="S102" s="3">
        <v>3924</v>
      </c>
      <c r="U102" s="3">
        <v>300155836173</v>
      </c>
      <c r="W102" s="3">
        <v>569830029780.93506</v>
      </c>
      <c r="Y102" s="11">
        <v>1.5335683185363994E-2</v>
      </c>
    </row>
    <row r="103" spans="1:25" ht="21" x14ac:dyDescent="0.25">
      <c r="A103" s="4" t="s">
        <v>109</v>
      </c>
      <c r="C103" s="3">
        <v>36012919</v>
      </c>
      <c r="E103" s="3">
        <v>125507760816</v>
      </c>
      <c r="G103" s="3">
        <v>108434087017.677</v>
      </c>
      <c r="I103" s="3">
        <v>0</v>
      </c>
      <c r="K103" s="3">
        <v>0</v>
      </c>
      <c r="M103" s="3">
        <v>0</v>
      </c>
      <c r="O103" s="3">
        <v>0</v>
      </c>
      <c r="Q103" s="3">
        <v>36012919</v>
      </c>
      <c r="S103" s="3">
        <v>3314</v>
      </c>
      <c r="U103" s="3">
        <v>125507760816</v>
      </c>
      <c r="W103" s="3">
        <v>118636700025.282</v>
      </c>
      <c r="Y103" s="11">
        <v>3.1928377773355119E-3</v>
      </c>
    </row>
    <row r="104" spans="1:25" ht="21" x14ac:dyDescent="0.25">
      <c r="A104" s="4" t="s">
        <v>110</v>
      </c>
      <c r="C104" s="3">
        <v>9081004</v>
      </c>
      <c r="E104" s="3">
        <v>249294870937</v>
      </c>
      <c r="G104" s="3">
        <v>232895878275.95999</v>
      </c>
      <c r="I104" s="3">
        <v>0</v>
      </c>
      <c r="K104" s="3">
        <v>0</v>
      </c>
      <c r="M104" s="3">
        <v>0</v>
      </c>
      <c r="O104" s="3">
        <v>0</v>
      </c>
      <c r="Q104" s="3">
        <v>9081004</v>
      </c>
      <c r="S104" s="3">
        <v>32100</v>
      </c>
      <c r="U104" s="3">
        <v>249294870937</v>
      </c>
      <c r="W104" s="3">
        <v>289765802041.02002</v>
      </c>
      <c r="Y104" s="11">
        <v>7.7983895298784729E-3</v>
      </c>
    </row>
    <row r="105" spans="1:25" ht="21" x14ac:dyDescent="0.25">
      <c r="A105" s="4" t="s">
        <v>111</v>
      </c>
      <c r="C105" s="3">
        <v>30448265</v>
      </c>
      <c r="E105" s="3">
        <v>54601290510</v>
      </c>
      <c r="G105" s="3">
        <v>171009102701.362</v>
      </c>
      <c r="I105" s="3">
        <v>0</v>
      </c>
      <c r="K105" s="3">
        <v>0</v>
      </c>
      <c r="M105" s="3">
        <v>0</v>
      </c>
      <c r="O105" s="3">
        <v>0</v>
      </c>
      <c r="Q105" s="3">
        <v>30448265</v>
      </c>
      <c r="S105" s="3">
        <v>6560</v>
      </c>
      <c r="U105" s="3">
        <v>54601290510</v>
      </c>
      <c r="W105" s="3">
        <v>198552161720.51999</v>
      </c>
      <c r="Y105" s="11">
        <v>5.3435812238355395E-3</v>
      </c>
    </row>
    <row r="106" spans="1:25" ht="21" x14ac:dyDescent="0.25">
      <c r="A106" s="4" t="s">
        <v>112</v>
      </c>
      <c r="C106" s="3">
        <v>0</v>
      </c>
      <c r="E106" s="3">
        <v>0</v>
      </c>
      <c r="G106" s="3">
        <v>0</v>
      </c>
      <c r="I106" s="3">
        <v>27652966</v>
      </c>
      <c r="K106" s="3">
        <v>0</v>
      </c>
      <c r="M106" s="3">
        <v>0</v>
      </c>
      <c r="O106" s="3">
        <v>0</v>
      </c>
      <c r="Q106" s="3">
        <v>27652966</v>
      </c>
      <c r="S106" s="3">
        <v>1068</v>
      </c>
      <c r="U106" s="3">
        <v>27929495660</v>
      </c>
      <c r="W106" s="3">
        <v>29357644150.256401</v>
      </c>
      <c r="Y106" s="11">
        <v>7.9009442505174519E-4</v>
      </c>
    </row>
    <row r="107" spans="1:25" ht="21" x14ac:dyDescent="0.25">
      <c r="A107" s="4" t="s">
        <v>113</v>
      </c>
      <c r="C107" s="3">
        <v>0</v>
      </c>
      <c r="E107" s="3">
        <v>0</v>
      </c>
      <c r="G107" s="3">
        <v>0</v>
      </c>
      <c r="I107" s="3">
        <v>958000</v>
      </c>
      <c r="K107" s="3">
        <v>958245</v>
      </c>
      <c r="M107" s="3">
        <v>0</v>
      </c>
      <c r="O107" s="3">
        <v>0</v>
      </c>
      <c r="Q107" s="3">
        <v>0</v>
      </c>
      <c r="S107" s="3">
        <v>0</v>
      </c>
      <c r="U107" s="3">
        <v>0</v>
      </c>
      <c r="W107" s="3">
        <v>0</v>
      </c>
      <c r="Y107" s="11">
        <v>0</v>
      </c>
    </row>
    <row r="108" spans="1:25" ht="21" x14ac:dyDescent="0.25">
      <c r="A108" s="4" t="s">
        <v>114</v>
      </c>
      <c r="C108" s="3" t="s">
        <v>114</v>
      </c>
      <c r="E108" s="8">
        <f>SUM(E9:E107)</f>
        <v>29506790571779</v>
      </c>
      <c r="F108" s="4"/>
      <c r="G108" s="8">
        <f>SUM(G9:G107)</f>
        <v>28741949072798.809</v>
      </c>
      <c r="H108" s="4"/>
      <c r="I108" s="4" t="s">
        <v>114</v>
      </c>
      <c r="J108" s="4"/>
      <c r="K108" s="8">
        <f>SUM(K9:K107)</f>
        <v>822451344375</v>
      </c>
      <c r="L108" s="4"/>
      <c r="M108" s="4" t="s">
        <v>114</v>
      </c>
      <c r="N108" s="4"/>
      <c r="O108" s="8">
        <f>SUM(O9:O107)</f>
        <v>4232418545440</v>
      </c>
      <c r="P108" s="4"/>
      <c r="Q108" s="4" t="s">
        <v>114</v>
      </c>
      <c r="R108" s="4"/>
      <c r="S108" s="4" t="s">
        <v>114</v>
      </c>
      <c r="T108" s="4"/>
      <c r="U108" s="8">
        <f>SUM(U9:U107)</f>
        <v>26891327464665</v>
      </c>
      <c r="V108" s="4"/>
      <c r="W108" s="8">
        <f>SUM(W9:W107)</f>
        <v>30522727588318.648</v>
      </c>
      <c r="X108" s="4"/>
      <c r="Y108" s="13">
        <f>SUM(Y9:Y107)</f>
        <v>0.82145000400834423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3"/>
  <sheetViews>
    <sheetView rightToLeft="1" workbookViewId="0">
      <selection activeCell="P31" sqref="P31"/>
    </sheetView>
  </sheetViews>
  <sheetFormatPr defaultRowHeight="18.75" x14ac:dyDescent="0.25"/>
  <cols>
    <col min="1" max="1" width="33.710937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  <c r="F3" s="1" t="s">
        <v>134</v>
      </c>
      <c r="G3" s="1" t="s">
        <v>134</v>
      </c>
      <c r="H3" s="1" t="s">
        <v>134</v>
      </c>
      <c r="I3" s="1" t="s">
        <v>134</v>
      </c>
      <c r="J3" s="1" t="s">
        <v>134</v>
      </c>
      <c r="K3" s="1" t="s">
        <v>134</v>
      </c>
      <c r="L3" s="1" t="s">
        <v>134</v>
      </c>
      <c r="M3" s="1" t="s">
        <v>134</v>
      </c>
      <c r="N3" s="1" t="s">
        <v>134</v>
      </c>
      <c r="O3" s="1" t="s">
        <v>134</v>
      </c>
      <c r="P3" s="1" t="s">
        <v>134</v>
      </c>
      <c r="Q3" s="1" t="s">
        <v>134</v>
      </c>
    </row>
    <row r="4" spans="1:1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6.25" x14ac:dyDescent="0.25">
      <c r="A6" s="2" t="s">
        <v>3</v>
      </c>
      <c r="C6" s="2" t="s">
        <v>136</v>
      </c>
      <c r="D6" s="2" t="s">
        <v>136</v>
      </c>
      <c r="E6" s="2" t="s">
        <v>136</v>
      </c>
      <c r="F6" s="2" t="s">
        <v>136</v>
      </c>
      <c r="G6" s="2" t="s">
        <v>136</v>
      </c>
      <c r="H6" s="2" t="s">
        <v>136</v>
      </c>
      <c r="I6" s="2" t="s">
        <v>136</v>
      </c>
      <c r="K6" s="2" t="s">
        <v>137</v>
      </c>
      <c r="L6" s="2" t="s">
        <v>137</v>
      </c>
      <c r="M6" s="2" t="s">
        <v>137</v>
      </c>
      <c r="N6" s="2" t="s">
        <v>137</v>
      </c>
      <c r="O6" s="2" t="s">
        <v>137</v>
      </c>
      <c r="P6" s="2" t="s">
        <v>137</v>
      </c>
      <c r="Q6" s="2" t="s">
        <v>137</v>
      </c>
    </row>
    <row r="7" spans="1:17" ht="26.25" x14ac:dyDescent="0.25">
      <c r="A7" s="2" t="s">
        <v>3</v>
      </c>
      <c r="C7" s="2" t="s">
        <v>7</v>
      </c>
      <c r="E7" s="2" t="s">
        <v>148</v>
      </c>
      <c r="G7" s="2" t="s">
        <v>149</v>
      </c>
      <c r="I7" s="2" t="s">
        <v>151</v>
      </c>
      <c r="K7" s="2" t="s">
        <v>7</v>
      </c>
      <c r="M7" s="2" t="s">
        <v>148</v>
      </c>
      <c r="O7" s="2" t="s">
        <v>149</v>
      </c>
      <c r="Q7" s="2" t="s">
        <v>151</v>
      </c>
    </row>
    <row r="8" spans="1:17" ht="21" x14ac:dyDescent="0.25">
      <c r="A8" s="4" t="s">
        <v>31</v>
      </c>
      <c r="C8" s="3">
        <v>13931683</v>
      </c>
      <c r="E8" s="3">
        <v>110863633196</v>
      </c>
      <c r="G8" s="3">
        <v>86554934445</v>
      </c>
      <c r="I8" s="3">
        <v>24308698751</v>
      </c>
      <c r="K8" s="3">
        <v>13931683</v>
      </c>
      <c r="M8" s="3">
        <v>110863633196</v>
      </c>
      <c r="O8" s="3">
        <v>86554934445</v>
      </c>
      <c r="Q8" s="3">
        <v>24308698751</v>
      </c>
    </row>
    <row r="9" spans="1:17" ht="21" x14ac:dyDescent="0.25">
      <c r="A9" s="4" t="s">
        <v>17</v>
      </c>
      <c r="C9" s="3">
        <v>30908070</v>
      </c>
      <c r="E9" s="3">
        <v>129091847035</v>
      </c>
      <c r="G9" s="3">
        <v>108691410186</v>
      </c>
      <c r="I9" s="3">
        <v>20400436849</v>
      </c>
      <c r="K9" s="3">
        <v>30908070</v>
      </c>
      <c r="M9" s="3">
        <v>129091847035</v>
      </c>
      <c r="O9" s="3">
        <v>108691410186</v>
      </c>
      <c r="Q9" s="3">
        <v>20400436849</v>
      </c>
    </row>
    <row r="10" spans="1:17" ht="21" x14ac:dyDescent="0.25">
      <c r="A10" s="4" t="s">
        <v>20</v>
      </c>
      <c r="C10" s="3">
        <v>15084363</v>
      </c>
      <c r="E10" s="3">
        <v>42545626947</v>
      </c>
      <c r="G10" s="3">
        <v>38176279714</v>
      </c>
      <c r="I10" s="3">
        <v>4369347233</v>
      </c>
      <c r="K10" s="3">
        <v>15084363</v>
      </c>
      <c r="M10" s="3">
        <v>42545626947</v>
      </c>
      <c r="O10" s="3">
        <v>38176279714</v>
      </c>
      <c r="Q10" s="3">
        <v>4369347233</v>
      </c>
    </row>
    <row r="11" spans="1:17" ht="21" x14ac:dyDescent="0.25">
      <c r="A11" s="4" t="s">
        <v>28</v>
      </c>
      <c r="C11" s="3">
        <v>4070696</v>
      </c>
      <c r="E11" s="3">
        <v>101216074401</v>
      </c>
      <c r="G11" s="3">
        <v>93716369308</v>
      </c>
      <c r="I11" s="3">
        <v>7499705093</v>
      </c>
      <c r="K11" s="3">
        <v>4070696</v>
      </c>
      <c r="M11" s="3">
        <v>101216074401</v>
      </c>
      <c r="O11" s="3">
        <v>93716369308</v>
      </c>
      <c r="Q11" s="3">
        <v>7499705093</v>
      </c>
    </row>
    <row r="12" spans="1:17" ht="21" x14ac:dyDescent="0.25">
      <c r="A12" s="4" t="s">
        <v>91</v>
      </c>
      <c r="C12" s="3">
        <v>1000000</v>
      </c>
      <c r="E12" s="3">
        <v>11888838112</v>
      </c>
      <c r="G12" s="3">
        <v>9383831993</v>
      </c>
      <c r="I12" s="3">
        <v>2505006119</v>
      </c>
      <c r="K12" s="3">
        <v>1000000</v>
      </c>
      <c r="M12" s="3">
        <v>11888838112</v>
      </c>
      <c r="O12" s="3">
        <v>9383831993</v>
      </c>
      <c r="Q12" s="3">
        <v>2505006119</v>
      </c>
    </row>
    <row r="13" spans="1:17" ht="21" x14ac:dyDescent="0.25">
      <c r="A13" s="4" t="s">
        <v>30</v>
      </c>
      <c r="C13" s="3">
        <v>146564</v>
      </c>
      <c r="E13" s="3">
        <v>42643153621</v>
      </c>
      <c r="G13" s="3">
        <v>36516228889</v>
      </c>
      <c r="I13" s="3">
        <v>6126924732</v>
      </c>
      <c r="K13" s="3">
        <v>146564</v>
      </c>
      <c r="M13" s="3">
        <v>42643153621</v>
      </c>
      <c r="O13" s="3">
        <v>36516228889</v>
      </c>
      <c r="Q13" s="3">
        <v>6126924732</v>
      </c>
    </row>
    <row r="14" spans="1:17" ht="21" x14ac:dyDescent="0.25">
      <c r="A14" s="4" t="s">
        <v>68</v>
      </c>
      <c r="C14" s="3">
        <v>2000000</v>
      </c>
      <c r="E14" s="3">
        <v>3216745861</v>
      </c>
      <c r="G14" s="3">
        <v>3060829486</v>
      </c>
      <c r="I14" s="3">
        <v>155916375</v>
      </c>
      <c r="K14" s="3">
        <v>2000000</v>
      </c>
      <c r="M14" s="3">
        <v>3216745861</v>
      </c>
      <c r="O14" s="3">
        <v>3060829486</v>
      </c>
      <c r="Q14" s="3">
        <v>155916375</v>
      </c>
    </row>
    <row r="15" spans="1:17" ht="21" x14ac:dyDescent="0.25">
      <c r="A15" s="4" t="s">
        <v>97</v>
      </c>
      <c r="C15" s="3">
        <v>9204967</v>
      </c>
      <c r="E15" s="3">
        <v>48460554878</v>
      </c>
      <c r="G15" s="3">
        <v>43628141424</v>
      </c>
      <c r="I15" s="3">
        <v>4832413454</v>
      </c>
      <c r="K15" s="3">
        <v>9204967</v>
      </c>
      <c r="M15" s="3">
        <v>48460554878</v>
      </c>
      <c r="O15" s="3">
        <v>43628141424</v>
      </c>
      <c r="Q15" s="3">
        <v>4832413454</v>
      </c>
    </row>
    <row r="16" spans="1:17" ht="21" x14ac:dyDescent="0.25">
      <c r="A16" s="4" t="s">
        <v>42</v>
      </c>
      <c r="C16" s="3">
        <v>32932486</v>
      </c>
      <c r="E16" s="3">
        <v>66382993090</v>
      </c>
      <c r="G16" s="3">
        <v>51952885607</v>
      </c>
      <c r="I16" s="3">
        <v>14430107483</v>
      </c>
      <c r="K16" s="3">
        <v>32932486</v>
      </c>
      <c r="M16" s="3">
        <v>66382993090</v>
      </c>
      <c r="O16" s="3">
        <v>51952885607</v>
      </c>
      <c r="Q16" s="3">
        <v>14430107483</v>
      </c>
    </row>
    <row r="17" spans="1:17" ht="21" x14ac:dyDescent="0.25">
      <c r="A17" s="4" t="s">
        <v>47</v>
      </c>
      <c r="C17" s="3">
        <v>4903181</v>
      </c>
      <c r="E17" s="3">
        <v>58351840607</v>
      </c>
      <c r="G17" s="3">
        <v>46254327470</v>
      </c>
      <c r="I17" s="3">
        <v>12097513137</v>
      </c>
      <c r="K17" s="3">
        <v>4903181</v>
      </c>
      <c r="M17" s="3">
        <v>58351840607</v>
      </c>
      <c r="O17" s="3">
        <v>46254327470</v>
      </c>
      <c r="Q17" s="3">
        <v>12097513137</v>
      </c>
    </row>
    <row r="18" spans="1:17" ht="21" x14ac:dyDescent="0.25">
      <c r="A18" s="4" t="s">
        <v>19</v>
      </c>
      <c r="C18" s="3">
        <v>15886378</v>
      </c>
      <c r="E18" s="3">
        <v>44788127810</v>
      </c>
      <c r="G18" s="3">
        <v>38832169116</v>
      </c>
      <c r="I18" s="3">
        <v>5955958694</v>
      </c>
      <c r="K18" s="3">
        <v>15886378</v>
      </c>
      <c r="M18" s="3">
        <v>44788127810</v>
      </c>
      <c r="O18" s="3">
        <v>38832169116</v>
      </c>
      <c r="Q18" s="3">
        <v>5955958694</v>
      </c>
    </row>
    <row r="19" spans="1:17" ht="21" x14ac:dyDescent="0.25">
      <c r="A19" s="4" t="s">
        <v>67</v>
      </c>
      <c r="C19" s="3">
        <v>2606924</v>
      </c>
      <c r="E19" s="3">
        <v>75060511606</v>
      </c>
      <c r="G19" s="3">
        <v>68361469637</v>
      </c>
      <c r="I19" s="3">
        <v>6699041969</v>
      </c>
      <c r="K19" s="3">
        <v>2606924</v>
      </c>
      <c r="M19" s="3">
        <v>75060511606</v>
      </c>
      <c r="O19" s="3">
        <v>68361469637</v>
      </c>
      <c r="Q19" s="3">
        <v>6699041969</v>
      </c>
    </row>
    <row r="20" spans="1:17" ht="21" x14ac:dyDescent="0.25">
      <c r="A20" s="4" t="s">
        <v>66</v>
      </c>
      <c r="C20" s="3">
        <v>3257810</v>
      </c>
      <c r="E20" s="3">
        <v>198626405222</v>
      </c>
      <c r="G20" s="3">
        <v>185658964328</v>
      </c>
      <c r="I20" s="3">
        <v>12967440894</v>
      </c>
      <c r="K20" s="3">
        <v>3257810</v>
      </c>
      <c r="M20" s="3">
        <v>198626405222</v>
      </c>
      <c r="O20" s="3">
        <v>185658964328</v>
      </c>
      <c r="Q20" s="3">
        <v>12967440894</v>
      </c>
    </row>
    <row r="21" spans="1:17" ht="21" x14ac:dyDescent="0.25">
      <c r="A21" s="4" t="s">
        <v>102</v>
      </c>
      <c r="C21" s="3">
        <v>4341865</v>
      </c>
      <c r="E21" s="3">
        <v>30252350934</v>
      </c>
      <c r="G21" s="3">
        <v>23263406569</v>
      </c>
      <c r="I21" s="3">
        <v>6988944365</v>
      </c>
      <c r="K21" s="3">
        <v>4341865</v>
      </c>
      <c r="M21" s="3">
        <v>30252350934</v>
      </c>
      <c r="O21" s="3">
        <v>23263406569</v>
      </c>
      <c r="Q21" s="3">
        <v>6988944365</v>
      </c>
    </row>
    <row r="22" spans="1:17" ht="21" x14ac:dyDescent="0.25">
      <c r="A22" s="4" t="s">
        <v>88</v>
      </c>
      <c r="C22" s="3">
        <v>3767098</v>
      </c>
      <c r="E22" s="3">
        <v>9434831207</v>
      </c>
      <c r="G22" s="3">
        <v>8114227601</v>
      </c>
      <c r="I22" s="3">
        <v>1320603606</v>
      </c>
      <c r="K22" s="3">
        <v>3767098</v>
      </c>
      <c r="M22" s="3">
        <v>9434831207</v>
      </c>
      <c r="O22" s="3">
        <v>8114227601</v>
      </c>
      <c r="Q22" s="3">
        <v>1320603606</v>
      </c>
    </row>
    <row r="23" spans="1:17" ht="21" x14ac:dyDescent="0.25">
      <c r="A23" s="4" t="s">
        <v>27</v>
      </c>
      <c r="C23" s="3">
        <v>2582161</v>
      </c>
      <c r="E23" s="3">
        <v>59036264056</v>
      </c>
      <c r="G23" s="3">
        <v>44764942157</v>
      </c>
      <c r="I23" s="3">
        <v>14271321899</v>
      </c>
      <c r="K23" s="3">
        <v>2582161</v>
      </c>
      <c r="M23" s="3">
        <v>59036264056</v>
      </c>
      <c r="O23" s="3">
        <v>44764942157</v>
      </c>
      <c r="Q23" s="3">
        <v>14271321899</v>
      </c>
    </row>
    <row r="24" spans="1:17" ht="21" x14ac:dyDescent="0.25">
      <c r="A24" s="4" t="s">
        <v>75</v>
      </c>
      <c r="C24" s="3">
        <v>5000000</v>
      </c>
      <c r="E24" s="3">
        <v>4334058065</v>
      </c>
      <c r="G24" s="3">
        <v>3747568521</v>
      </c>
      <c r="I24" s="3">
        <v>586489544</v>
      </c>
      <c r="K24" s="3">
        <v>5000000</v>
      </c>
      <c r="M24" s="3">
        <v>4334058065</v>
      </c>
      <c r="O24" s="3">
        <v>3747568521</v>
      </c>
      <c r="Q24" s="3">
        <v>586489544</v>
      </c>
    </row>
    <row r="25" spans="1:17" ht="21" x14ac:dyDescent="0.25">
      <c r="A25" s="4" t="s">
        <v>56</v>
      </c>
      <c r="C25" s="3">
        <v>10000000</v>
      </c>
      <c r="E25" s="3">
        <v>14195034164</v>
      </c>
      <c r="G25" s="3">
        <v>11620444506</v>
      </c>
      <c r="I25" s="3">
        <v>2574589658</v>
      </c>
      <c r="K25" s="3">
        <v>10000000</v>
      </c>
      <c r="M25" s="3">
        <v>14195034164</v>
      </c>
      <c r="O25" s="3">
        <v>11620444506</v>
      </c>
      <c r="Q25" s="3">
        <v>2574589658</v>
      </c>
    </row>
    <row r="26" spans="1:17" ht="21" x14ac:dyDescent="0.25">
      <c r="A26" s="4" t="s">
        <v>18</v>
      </c>
      <c r="C26" s="3">
        <v>51111951</v>
      </c>
      <c r="E26" s="3">
        <v>129937264009</v>
      </c>
      <c r="G26" s="3">
        <v>112590162166</v>
      </c>
      <c r="I26" s="3">
        <v>17347101843</v>
      </c>
      <c r="K26" s="3">
        <v>51111951</v>
      </c>
      <c r="M26" s="3">
        <v>129937264009</v>
      </c>
      <c r="O26" s="3">
        <v>112590162166</v>
      </c>
      <c r="Q26" s="3">
        <v>17347101843</v>
      </c>
    </row>
    <row r="27" spans="1:17" ht="21" x14ac:dyDescent="0.25">
      <c r="A27" s="4" t="s">
        <v>108</v>
      </c>
      <c r="C27" s="3">
        <v>10000000</v>
      </c>
      <c r="E27" s="3">
        <v>38409177545</v>
      </c>
      <c r="G27" s="3">
        <v>33519366011</v>
      </c>
      <c r="I27" s="3">
        <v>4889811534</v>
      </c>
      <c r="K27" s="3">
        <v>10000000</v>
      </c>
      <c r="M27" s="3">
        <v>38409177545</v>
      </c>
      <c r="O27" s="3">
        <v>33519366011</v>
      </c>
      <c r="Q27" s="3">
        <v>4889811534</v>
      </c>
    </row>
    <row r="28" spans="1:17" ht="21" x14ac:dyDescent="0.25">
      <c r="A28" s="4" t="s">
        <v>70</v>
      </c>
      <c r="C28" s="3">
        <v>25300</v>
      </c>
      <c r="E28" s="3">
        <v>351674475798</v>
      </c>
      <c r="G28" s="3">
        <v>301690034428</v>
      </c>
      <c r="I28" s="3">
        <v>49984441370</v>
      </c>
      <c r="K28" s="3">
        <v>25300</v>
      </c>
      <c r="M28" s="3">
        <v>351674475798</v>
      </c>
      <c r="O28" s="3">
        <v>301690034428</v>
      </c>
      <c r="Q28" s="3">
        <v>49984441370</v>
      </c>
    </row>
    <row r="29" spans="1:17" ht="21" x14ac:dyDescent="0.25">
      <c r="A29" s="4" t="s">
        <v>77</v>
      </c>
      <c r="C29" s="3">
        <v>13332612</v>
      </c>
      <c r="E29" s="3">
        <v>68562338344</v>
      </c>
      <c r="G29" s="3">
        <v>54391473274</v>
      </c>
      <c r="I29" s="3">
        <v>14170865070</v>
      </c>
      <c r="K29" s="3">
        <v>13332612</v>
      </c>
      <c r="M29" s="3">
        <v>68562338344</v>
      </c>
      <c r="O29" s="3">
        <v>54391473274</v>
      </c>
      <c r="Q29" s="3">
        <v>14170865070</v>
      </c>
    </row>
    <row r="30" spans="1:17" ht="21" x14ac:dyDescent="0.25">
      <c r="A30" s="4" t="s">
        <v>89</v>
      </c>
      <c r="C30" s="3">
        <v>155043144</v>
      </c>
      <c r="E30" s="3">
        <v>133047620431</v>
      </c>
      <c r="G30" s="3">
        <v>127253557568</v>
      </c>
      <c r="I30" s="3">
        <v>5794062863</v>
      </c>
      <c r="K30" s="3">
        <v>155043144</v>
      </c>
      <c r="M30" s="3">
        <v>133047620431</v>
      </c>
      <c r="O30" s="3">
        <v>127253557568</v>
      </c>
      <c r="Q30" s="3">
        <v>5794062863</v>
      </c>
    </row>
    <row r="31" spans="1:17" ht="21" x14ac:dyDescent="0.25">
      <c r="A31" s="4" t="s">
        <v>98</v>
      </c>
      <c r="C31" s="3">
        <v>2791681</v>
      </c>
      <c r="E31" s="3">
        <v>42708335139</v>
      </c>
      <c r="G31" s="3">
        <v>39794510942</v>
      </c>
      <c r="I31" s="3">
        <v>2913824197</v>
      </c>
      <c r="K31" s="3">
        <v>2791681</v>
      </c>
      <c r="M31" s="3">
        <v>42708335139</v>
      </c>
      <c r="O31" s="3">
        <v>39794510942</v>
      </c>
      <c r="Q31" s="3">
        <v>2913824197</v>
      </c>
    </row>
    <row r="32" spans="1:17" ht="21" x14ac:dyDescent="0.25">
      <c r="A32" s="4" t="s">
        <v>94</v>
      </c>
      <c r="C32" s="3">
        <v>39516855</v>
      </c>
      <c r="E32" s="3">
        <v>78716154727</v>
      </c>
      <c r="G32" s="3">
        <v>64500600497</v>
      </c>
      <c r="I32" s="3">
        <v>14215554230</v>
      </c>
      <c r="K32" s="3">
        <v>39516855</v>
      </c>
      <c r="M32" s="3">
        <v>78716154727</v>
      </c>
      <c r="O32" s="3">
        <v>64500600497</v>
      </c>
      <c r="Q32" s="3">
        <v>14215554230</v>
      </c>
    </row>
    <row r="33" spans="1:17" ht="21" x14ac:dyDescent="0.25">
      <c r="A33" s="4" t="s">
        <v>101</v>
      </c>
      <c r="C33" s="3">
        <v>37629292</v>
      </c>
      <c r="E33" s="3">
        <v>127958046851</v>
      </c>
      <c r="G33" s="3">
        <v>108475653359</v>
      </c>
      <c r="I33" s="3">
        <v>19482393492</v>
      </c>
      <c r="K33" s="3">
        <v>37629292</v>
      </c>
      <c r="M33" s="3">
        <v>127958046851</v>
      </c>
      <c r="O33" s="3">
        <v>108475653359</v>
      </c>
      <c r="Q33" s="3">
        <v>19482393492</v>
      </c>
    </row>
    <row r="34" spans="1:17" ht="21" x14ac:dyDescent="0.25">
      <c r="A34" s="4" t="s">
        <v>36</v>
      </c>
      <c r="C34" s="3">
        <v>9000000</v>
      </c>
      <c r="E34" s="3">
        <v>59926141488</v>
      </c>
      <c r="G34" s="3">
        <v>51442087498</v>
      </c>
      <c r="I34" s="3">
        <v>8484053990</v>
      </c>
      <c r="K34" s="3">
        <v>9000000</v>
      </c>
      <c r="M34" s="3">
        <v>59926141488</v>
      </c>
      <c r="O34" s="3">
        <v>51442087498</v>
      </c>
      <c r="Q34" s="3">
        <v>8484053990</v>
      </c>
    </row>
    <row r="35" spans="1:17" ht="21" x14ac:dyDescent="0.25">
      <c r="A35" s="4" t="s">
        <v>95</v>
      </c>
      <c r="C35" s="3">
        <v>10555947</v>
      </c>
      <c r="E35" s="3">
        <v>78657932433</v>
      </c>
      <c r="G35" s="3">
        <v>61489795215</v>
      </c>
      <c r="I35" s="3">
        <v>17168137218</v>
      </c>
      <c r="K35" s="3">
        <v>10555947</v>
      </c>
      <c r="M35" s="3">
        <v>78657932433</v>
      </c>
      <c r="O35" s="3">
        <v>61489795215</v>
      </c>
      <c r="Q35" s="3">
        <v>17168137218</v>
      </c>
    </row>
    <row r="36" spans="1:17" ht="21" x14ac:dyDescent="0.25">
      <c r="A36" s="4" t="s">
        <v>63</v>
      </c>
      <c r="C36" s="3">
        <v>20000000</v>
      </c>
      <c r="E36" s="3">
        <v>194518133804</v>
      </c>
      <c r="G36" s="3">
        <v>167596829986</v>
      </c>
      <c r="I36" s="3">
        <v>26921303818</v>
      </c>
      <c r="K36" s="3">
        <v>20000000</v>
      </c>
      <c r="M36" s="3">
        <v>194518133804</v>
      </c>
      <c r="O36" s="3">
        <v>167596829986</v>
      </c>
      <c r="Q36" s="3">
        <v>26921303818</v>
      </c>
    </row>
    <row r="37" spans="1:17" ht="21" x14ac:dyDescent="0.25">
      <c r="A37" s="4" t="s">
        <v>16</v>
      </c>
      <c r="C37" s="3">
        <v>7989424</v>
      </c>
      <c r="E37" s="3">
        <v>115236779793</v>
      </c>
      <c r="G37" s="3">
        <v>88313782630</v>
      </c>
      <c r="I37" s="3">
        <v>26922997163</v>
      </c>
      <c r="K37" s="3">
        <v>7989424</v>
      </c>
      <c r="M37" s="3">
        <v>115236779793</v>
      </c>
      <c r="O37" s="3">
        <v>88313782630</v>
      </c>
      <c r="Q37" s="3">
        <v>26922997163</v>
      </c>
    </row>
    <row r="38" spans="1:17" ht="21" x14ac:dyDescent="0.25">
      <c r="A38" s="4" t="s">
        <v>32</v>
      </c>
      <c r="C38" s="3">
        <v>854527</v>
      </c>
      <c r="E38" s="3">
        <v>81403969750</v>
      </c>
      <c r="G38" s="3">
        <v>70716093482</v>
      </c>
      <c r="I38" s="3">
        <v>10687876268</v>
      </c>
      <c r="K38" s="3">
        <v>854527</v>
      </c>
      <c r="M38" s="3">
        <v>81403969750</v>
      </c>
      <c r="O38" s="3">
        <v>70716093482</v>
      </c>
      <c r="Q38" s="3">
        <v>10687876268</v>
      </c>
    </row>
    <row r="39" spans="1:17" ht="21" x14ac:dyDescent="0.25">
      <c r="A39" s="4" t="s">
        <v>46</v>
      </c>
      <c r="C39" s="3">
        <v>20344153</v>
      </c>
      <c r="E39" s="3">
        <v>165906032630</v>
      </c>
      <c r="G39" s="3">
        <v>136122117087</v>
      </c>
      <c r="I39" s="3">
        <v>29783915543</v>
      </c>
      <c r="K39" s="3">
        <v>20344153</v>
      </c>
      <c r="M39" s="3">
        <v>165906032630</v>
      </c>
      <c r="O39" s="3">
        <v>136122117087</v>
      </c>
      <c r="Q39" s="3">
        <v>29783915543</v>
      </c>
    </row>
    <row r="40" spans="1:17" ht="21" x14ac:dyDescent="0.25">
      <c r="A40" s="4" t="s">
        <v>51</v>
      </c>
      <c r="C40" s="3">
        <v>10003039</v>
      </c>
      <c r="E40" s="3">
        <v>70855575928</v>
      </c>
      <c r="G40" s="3">
        <v>56479198818</v>
      </c>
      <c r="I40" s="3">
        <v>14376377110</v>
      </c>
      <c r="K40" s="3">
        <v>10003039</v>
      </c>
      <c r="M40" s="3">
        <v>70855575928</v>
      </c>
      <c r="O40" s="3">
        <v>56479198818</v>
      </c>
      <c r="Q40" s="3">
        <v>14376377110</v>
      </c>
    </row>
    <row r="41" spans="1:17" ht="21" x14ac:dyDescent="0.25">
      <c r="A41" s="4" t="s">
        <v>73</v>
      </c>
      <c r="C41" s="3">
        <v>11326079</v>
      </c>
      <c r="E41" s="3">
        <v>247864426502</v>
      </c>
      <c r="G41" s="3">
        <v>200350757652</v>
      </c>
      <c r="I41" s="3">
        <v>47513668850</v>
      </c>
      <c r="K41" s="3">
        <v>11326079</v>
      </c>
      <c r="M41" s="3">
        <v>247864426502</v>
      </c>
      <c r="O41" s="3">
        <v>200350757652</v>
      </c>
      <c r="Q41" s="3">
        <v>47513668850</v>
      </c>
    </row>
    <row r="42" spans="1:17" ht="21" x14ac:dyDescent="0.25">
      <c r="A42" s="4" t="s">
        <v>39</v>
      </c>
      <c r="C42" s="3">
        <v>48063172</v>
      </c>
      <c r="E42" s="3">
        <v>162315617707</v>
      </c>
      <c r="G42" s="3">
        <v>150259281809</v>
      </c>
      <c r="I42" s="3">
        <v>12056335898</v>
      </c>
      <c r="K42" s="3">
        <v>48063172</v>
      </c>
      <c r="M42" s="3">
        <v>162315617707</v>
      </c>
      <c r="O42" s="3">
        <v>150259281809</v>
      </c>
      <c r="Q42" s="3">
        <v>12056335898</v>
      </c>
    </row>
    <row r="43" spans="1:17" ht="21" x14ac:dyDescent="0.25">
      <c r="A43" s="4" t="s">
        <v>65</v>
      </c>
      <c r="C43" s="3">
        <v>4417855</v>
      </c>
      <c r="E43" s="3">
        <v>135844799657</v>
      </c>
      <c r="G43" s="3">
        <v>127355494119</v>
      </c>
      <c r="I43" s="3">
        <v>8489305538</v>
      </c>
      <c r="K43" s="3">
        <v>4417855</v>
      </c>
      <c r="M43" s="3">
        <v>135844799657</v>
      </c>
      <c r="O43" s="3">
        <v>127355494119</v>
      </c>
      <c r="Q43" s="3">
        <v>8489305538</v>
      </c>
    </row>
    <row r="44" spans="1:17" ht="21" x14ac:dyDescent="0.25">
      <c r="A44" s="4" t="s">
        <v>25</v>
      </c>
      <c r="C44" s="3">
        <v>55205433</v>
      </c>
      <c r="E44" s="3">
        <v>248030362664</v>
      </c>
      <c r="G44" s="3">
        <v>190752315285</v>
      </c>
      <c r="I44" s="3">
        <v>57278047379</v>
      </c>
      <c r="K44" s="3">
        <v>55205433</v>
      </c>
      <c r="M44" s="3">
        <v>248030362664</v>
      </c>
      <c r="O44" s="3">
        <v>190752315285</v>
      </c>
      <c r="Q44" s="3">
        <v>57278047379</v>
      </c>
    </row>
    <row r="45" spans="1:17" ht="21" x14ac:dyDescent="0.25">
      <c r="A45" s="4" t="s">
        <v>61</v>
      </c>
      <c r="C45" s="3">
        <v>50972778</v>
      </c>
      <c r="E45" s="3">
        <v>346203468145</v>
      </c>
      <c r="G45" s="3">
        <v>268548296908</v>
      </c>
      <c r="I45" s="3">
        <v>77655171237</v>
      </c>
      <c r="K45" s="3">
        <v>50972778</v>
      </c>
      <c r="M45" s="3">
        <v>346203468145</v>
      </c>
      <c r="O45" s="3">
        <v>268548296908</v>
      </c>
      <c r="Q45" s="3">
        <v>77655171237</v>
      </c>
    </row>
    <row r="46" spans="1:17" ht="21" x14ac:dyDescent="0.25">
      <c r="A46" s="4" t="s">
        <v>62</v>
      </c>
      <c r="C46" s="3">
        <v>1911066</v>
      </c>
      <c r="E46" s="3">
        <v>24195585614</v>
      </c>
      <c r="G46" s="3">
        <v>24658043074</v>
      </c>
      <c r="I46" s="3">
        <v>-462457460</v>
      </c>
      <c r="K46" s="3">
        <v>1911066</v>
      </c>
      <c r="M46" s="3">
        <v>24195585614</v>
      </c>
      <c r="O46" s="3">
        <v>24658043074</v>
      </c>
      <c r="Q46" s="3">
        <v>-462457460</v>
      </c>
    </row>
    <row r="47" spans="1:17" ht="21" x14ac:dyDescent="0.25">
      <c r="A47" s="4" t="s">
        <v>57</v>
      </c>
      <c r="C47" s="3">
        <v>55565430</v>
      </c>
      <c r="E47" s="3">
        <v>150669490127</v>
      </c>
      <c r="G47" s="3">
        <v>125659205698</v>
      </c>
      <c r="I47" s="3">
        <v>25010284429</v>
      </c>
      <c r="K47" s="3">
        <v>55565430</v>
      </c>
      <c r="M47" s="3">
        <v>150669490127</v>
      </c>
      <c r="O47" s="3">
        <v>125659205698</v>
      </c>
      <c r="Q47" s="3">
        <v>25010284429</v>
      </c>
    </row>
    <row r="48" spans="1:17" ht="21" x14ac:dyDescent="0.25">
      <c r="A48" s="4" t="s">
        <v>21</v>
      </c>
      <c r="C48" s="3">
        <v>54432349</v>
      </c>
      <c r="E48" s="3">
        <v>129387925542</v>
      </c>
      <c r="G48" s="3">
        <v>113436936793</v>
      </c>
      <c r="I48" s="3">
        <v>15950988749</v>
      </c>
      <c r="K48" s="3">
        <v>54432349</v>
      </c>
      <c r="M48" s="3">
        <v>129387925542</v>
      </c>
      <c r="O48" s="3">
        <v>113436936793</v>
      </c>
      <c r="Q48" s="3">
        <v>15950988749</v>
      </c>
    </row>
    <row r="49" spans="1:17" ht="21" x14ac:dyDescent="0.25">
      <c r="A49" s="4" t="s">
        <v>169</v>
      </c>
      <c r="C49" s="3" t="s">
        <v>168</v>
      </c>
      <c r="E49" s="3">
        <v>0</v>
      </c>
      <c r="G49" s="3">
        <v>0</v>
      </c>
      <c r="I49" s="3">
        <v>6260327615</v>
      </c>
      <c r="K49" s="3" t="s">
        <v>168</v>
      </c>
      <c r="M49" s="3">
        <v>0</v>
      </c>
      <c r="O49" s="3">
        <v>0</v>
      </c>
      <c r="Q49" s="3">
        <v>6260327615</v>
      </c>
    </row>
    <row r="50" spans="1:17" ht="21" x14ac:dyDescent="0.25">
      <c r="A50" s="4" t="s">
        <v>170</v>
      </c>
      <c r="C50" s="3" t="s">
        <v>168</v>
      </c>
      <c r="E50" s="3">
        <v>0</v>
      </c>
      <c r="G50" s="3">
        <v>0</v>
      </c>
      <c r="I50" s="3">
        <v>6804690081</v>
      </c>
      <c r="K50" s="3" t="s">
        <v>168</v>
      </c>
      <c r="M50" s="3">
        <v>0</v>
      </c>
      <c r="O50" s="3">
        <v>0</v>
      </c>
      <c r="Q50" s="3">
        <v>6804690081</v>
      </c>
    </row>
    <row r="51" spans="1:17" ht="21" x14ac:dyDescent="0.25">
      <c r="A51" s="4" t="s">
        <v>171</v>
      </c>
      <c r="C51" s="3" t="s">
        <v>168</v>
      </c>
      <c r="E51" s="3">
        <v>0</v>
      </c>
      <c r="G51" s="3">
        <v>0</v>
      </c>
      <c r="I51" s="3">
        <v>-32</v>
      </c>
      <c r="K51" s="3" t="s">
        <v>168</v>
      </c>
      <c r="M51" s="3">
        <v>0</v>
      </c>
      <c r="O51" s="3">
        <v>0</v>
      </c>
      <c r="Q51" s="3">
        <v>-32</v>
      </c>
    </row>
    <row r="52" spans="1:17" ht="21" x14ac:dyDescent="0.25">
      <c r="A52" s="4" t="s">
        <v>113</v>
      </c>
      <c r="C52" s="3" t="s">
        <v>168</v>
      </c>
      <c r="E52" s="3">
        <v>0</v>
      </c>
      <c r="G52" s="3">
        <v>0</v>
      </c>
      <c r="I52" s="3">
        <v>258908446</v>
      </c>
      <c r="K52" s="3" t="s">
        <v>168</v>
      </c>
      <c r="M52" s="3">
        <v>0</v>
      </c>
      <c r="O52" s="3">
        <v>0</v>
      </c>
      <c r="Q52" s="3">
        <v>258908446</v>
      </c>
    </row>
    <row r="53" spans="1:17" ht="21" x14ac:dyDescent="0.25">
      <c r="A53" s="4" t="s">
        <v>114</v>
      </c>
      <c r="C53" s="3" t="s">
        <v>114</v>
      </c>
      <c r="E53" s="8">
        <f>SUM(E8:E52)</f>
        <v>4232418545440</v>
      </c>
      <c r="F53" s="4"/>
      <c r="G53" s="8">
        <f>SUM(G8:G52)</f>
        <v>3577694025256</v>
      </c>
      <c r="H53" s="4"/>
      <c r="I53" s="8">
        <f>SUM(I8:I52)</f>
        <v>668048446294</v>
      </c>
      <c r="J53" s="4"/>
      <c r="K53" s="4" t="s">
        <v>114</v>
      </c>
      <c r="L53" s="4"/>
      <c r="M53" s="8">
        <f>SUM(M8:M52)</f>
        <v>4232418545440</v>
      </c>
      <c r="N53" s="4"/>
      <c r="O53" s="8">
        <f>SUM(O8:O52)</f>
        <v>3577694025256</v>
      </c>
      <c r="P53" s="4"/>
      <c r="Q53" s="8">
        <f>SUM(Q8:Q52)</f>
        <v>668048446294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4"/>
  <sheetViews>
    <sheetView rightToLeft="1" workbookViewId="0">
      <selection activeCell="P31" sqref="P31"/>
    </sheetView>
  </sheetViews>
  <sheetFormatPr defaultRowHeight="18.75" x14ac:dyDescent="0.25"/>
  <cols>
    <col min="1" max="1" width="33.710937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20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  <c r="F3" s="1" t="s">
        <v>134</v>
      </c>
      <c r="G3" s="1" t="s">
        <v>134</v>
      </c>
      <c r="H3" s="1" t="s">
        <v>134</v>
      </c>
      <c r="I3" s="1" t="s">
        <v>134</v>
      </c>
      <c r="J3" s="1" t="s">
        <v>134</v>
      </c>
      <c r="K3" s="1" t="s">
        <v>134</v>
      </c>
      <c r="L3" s="1" t="s">
        <v>134</v>
      </c>
      <c r="M3" s="1" t="s">
        <v>134</v>
      </c>
      <c r="N3" s="1" t="s">
        <v>134</v>
      </c>
      <c r="O3" s="1" t="s">
        <v>134</v>
      </c>
      <c r="P3" s="1" t="s">
        <v>134</v>
      </c>
      <c r="Q3" s="1" t="s">
        <v>134</v>
      </c>
    </row>
    <row r="4" spans="1:1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6.25" x14ac:dyDescent="0.25">
      <c r="A6" s="2" t="s">
        <v>3</v>
      </c>
      <c r="C6" s="2" t="s">
        <v>136</v>
      </c>
      <c r="D6" s="2" t="s">
        <v>136</v>
      </c>
      <c r="E6" s="2" t="s">
        <v>136</v>
      </c>
      <c r="F6" s="2" t="s">
        <v>136</v>
      </c>
      <c r="G6" s="2" t="s">
        <v>136</v>
      </c>
      <c r="H6" s="2" t="s">
        <v>136</v>
      </c>
      <c r="I6" s="2" t="s">
        <v>136</v>
      </c>
      <c r="K6" s="2" t="s">
        <v>137</v>
      </c>
      <c r="L6" s="2" t="s">
        <v>137</v>
      </c>
      <c r="M6" s="2" t="s">
        <v>137</v>
      </c>
      <c r="N6" s="2" t="s">
        <v>137</v>
      </c>
      <c r="O6" s="2" t="s">
        <v>137</v>
      </c>
      <c r="P6" s="2" t="s">
        <v>137</v>
      </c>
      <c r="Q6" s="2" t="s">
        <v>137</v>
      </c>
    </row>
    <row r="7" spans="1:17" ht="26.25" x14ac:dyDescent="0.25">
      <c r="A7" s="2" t="s">
        <v>3</v>
      </c>
      <c r="C7" s="2" t="s">
        <v>7</v>
      </c>
      <c r="E7" s="2" t="s">
        <v>148</v>
      </c>
      <c r="G7" s="2" t="s">
        <v>149</v>
      </c>
      <c r="I7" s="2" t="s">
        <v>150</v>
      </c>
      <c r="K7" s="2" t="s">
        <v>7</v>
      </c>
      <c r="M7" s="2" t="s">
        <v>148</v>
      </c>
      <c r="O7" s="2" t="s">
        <v>149</v>
      </c>
      <c r="Q7" s="2" t="s">
        <v>150</v>
      </c>
    </row>
    <row r="8" spans="1:17" ht="21" x14ac:dyDescent="0.25">
      <c r="A8" s="4" t="s">
        <v>61</v>
      </c>
      <c r="C8" s="3">
        <v>128378406</v>
      </c>
      <c r="E8" s="3">
        <v>898406463569</v>
      </c>
      <c r="G8" s="3">
        <v>676357138704</v>
      </c>
      <c r="I8" s="3">
        <v>222049324865</v>
      </c>
      <c r="K8" s="3">
        <v>128378406</v>
      </c>
      <c r="M8" s="3">
        <v>898406463569</v>
      </c>
      <c r="O8" s="3">
        <v>676357138704</v>
      </c>
      <c r="Q8" s="3">
        <v>222049324865</v>
      </c>
    </row>
    <row r="9" spans="1:17" ht="21" x14ac:dyDescent="0.25">
      <c r="A9" s="4" t="s">
        <v>38</v>
      </c>
      <c r="C9" s="3">
        <v>116116439</v>
      </c>
      <c r="E9" s="3">
        <v>249550030858</v>
      </c>
      <c r="G9" s="3">
        <v>233132467453</v>
      </c>
      <c r="I9" s="3">
        <v>16417563405</v>
      </c>
      <c r="K9" s="3">
        <v>116116439</v>
      </c>
      <c r="M9" s="3">
        <v>249550030858</v>
      </c>
      <c r="O9" s="3">
        <v>233132467453</v>
      </c>
      <c r="Q9" s="3">
        <v>16417563405</v>
      </c>
    </row>
    <row r="10" spans="1:17" ht="21" x14ac:dyDescent="0.25">
      <c r="A10" s="4" t="s">
        <v>104</v>
      </c>
      <c r="C10" s="3">
        <v>8604160</v>
      </c>
      <c r="E10" s="3">
        <v>51574380445</v>
      </c>
      <c r="G10" s="3">
        <v>44732008247</v>
      </c>
      <c r="I10" s="3">
        <v>6842372198</v>
      </c>
      <c r="K10" s="3">
        <v>8604160</v>
      </c>
      <c r="M10" s="3">
        <v>51574380445</v>
      </c>
      <c r="O10" s="3">
        <v>44732008247</v>
      </c>
      <c r="Q10" s="3">
        <v>6842372198</v>
      </c>
    </row>
    <row r="11" spans="1:17" ht="21" x14ac:dyDescent="0.25">
      <c r="A11" s="4" t="s">
        <v>50</v>
      </c>
      <c r="C11" s="3">
        <v>41604131</v>
      </c>
      <c r="E11" s="3">
        <v>693549954272</v>
      </c>
      <c r="G11" s="3">
        <v>543839111430</v>
      </c>
      <c r="I11" s="3">
        <v>149710842842</v>
      </c>
      <c r="K11" s="3">
        <v>41604131</v>
      </c>
      <c r="M11" s="3">
        <v>693549954272</v>
      </c>
      <c r="O11" s="3">
        <v>543839111430</v>
      </c>
      <c r="Q11" s="3">
        <v>149710842842</v>
      </c>
    </row>
    <row r="12" spans="1:17" ht="21" x14ac:dyDescent="0.25">
      <c r="A12" s="4" t="s">
        <v>62</v>
      </c>
      <c r="C12" s="3">
        <v>31540775</v>
      </c>
      <c r="E12" s="3">
        <v>476880763382</v>
      </c>
      <c r="G12" s="3">
        <v>406963333973</v>
      </c>
      <c r="I12" s="3">
        <v>69917429409</v>
      </c>
      <c r="K12" s="3">
        <v>31540775</v>
      </c>
      <c r="M12" s="3">
        <v>476880763382</v>
      </c>
      <c r="O12" s="3">
        <v>406963333973</v>
      </c>
      <c r="Q12" s="3">
        <v>69917429409</v>
      </c>
    </row>
    <row r="13" spans="1:17" ht="21" x14ac:dyDescent="0.25">
      <c r="A13" s="4" t="s">
        <v>53</v>
      </c>
      <c r="C13" s="3">
        <v>326214</v>
      </c>
      <c r="E13" s="3">
        <v>3875062669</v>
      </c>
      <c r="G13" s="3">
        <v>2772534378</v>
      </c>
      <c r="I13" s="3">
        <v>1102528291</v>
      </c>
      <c r="K13" s="3">
        <v>326214</v>
      </c>
      <c r="M13" s="3">
        <v>3875062669</v>
      </c>
      <c r="O13" s="3">
        <v>2772534378</v>
      </c>
      <c r="Q13" s="3">
        <v>1102528291</v>
      </c>
    </row>
    <row r="14" spans="1:17" ht="21" x14ac:dyDescent="0.25">
      <c r="A14" s="4" t="s">
        <v>86</v>
      </c>
      <c r="C14" s="3">
        <v>121054685</v>
      </c>
      <c r="E14" s="3">
        <v>248851559102</v>
      </c>
      <c r="G14" s="3">
        <v>240549024812</v>
      </c>
      <c r="I14" s="3">
        <v>8302534290</v>
      </c>
      <c r="K14" s="3">
        <v>121054685</v>
      </c>
      <c r="M14" s="3">
        <v>248851559102</v>
      </c>
      <c r="O14" s="3">
        <v>240549024812</v>
      </c>
      <c r="Q14" s="3">
        <v>8302534290</v>
      </c>
    </row>
    <row r="15" spans="1:17" ht="21" x14ac:dyDescent="0.25">
      <c r="A15" s="4" t="s">
        <v>107</v>
      </c>
      <c r="C15" s="3">
        <v>76711133</v>
      </c>
      <c r="E15" s="3">
        <v>346882638300</v>
      </c>
      <c r="G15" s="3">
        <v>278477029465</v>
      </c>
      <c r="I15" s="3">
        <v>68405608835</v>
      </c>
      <c r="K15" s="3">
        <v>76711133</v>
      </c>
      <c r="M15" s="3">
        <v>346882638300</v>
      </c>
      <c r="O15" s="3">
        <v>278477029465</v>
      </c>
      <c r="Q15" s="3">
        <v>68405608835</v>
      </c>
    </row>
    <row r="16" spans="1:17" ht="21" x14ac:dyDescent="0.25">
      <c r="A16" s="4" t="s">
        <v>31</v>
      </c>
      <c r="C16" s="3">
        <v>39197985</v>
      </c>
      <c r="E16" s="3">
        <v>327303958709</v>
      </c>
      <c r="G16" s="3">
        <v>243529731026</v>
      </c>
      <c r="I16" s="3">
        <v>83774227683</v>
      </c>
      <c r="K16" s="3">
        <v>39197985</v>
      </c>
      <c r="M16" s="3">
        <v>327303958709</v>
      </c>
      <c r="O16" s="3">
        <v>243529731026</v>
      </c>
      <c r="Q16" s="3">
        <v>83774227683</v>
      </c>
    </row>
    <row r="17" spans="1:17" ht="21" x14ac:dyDescent="0.25">
      <c r="A17" s="4" t="s">
        <v>93</v>
      </c>
      <c r="C17" s="3">
        <v>5805361</v>
      </c>
      <c r="E17" s="3">
        <v>274113907347</v>
      </c>
      <c r="G17" s="3">
        <v>247856680433</v>
      </c>
      <c r="I17" s="3">
        <v>26257226914</v>
      </c>
      <c r="K17" s="3">
        <v>5805361</v>
      </c>
      <c r="M17" s="3">
        <v>274113907347</v>
      </c>
      <c r="O17" s="3">
        <v>247856680433</v>
      </c>
      <c r="Q17" s="3">
        <v>26257226914</v>
      </c>
    </row>
    <row r="18" spans="1:17" ht="21" x14ac:dyDescent="0.25">
      <c r="A18" s="4" t="s">
        <v>60</v>
      </c>
      <c r="C18" s="3">
        <v>52834306</v>
      </c>
      <c r="E18" s="3">
        <v>100050489280</v>
      </c>
      <c r="G18" s="3">
        <v>86710424042</v>
      </c>
      <c r="I18" s="3">
        <v>13340065238</v>
      </c>
      <c r="K18" s="3">
        <v>52834306</v>
      </c>
      <c r="M18" s="3">
        <v>100050489280</v>
      </c>
      <c r="O18" s="3">
        <v>86710424042</v>
      </c>
      <c r="Q18" s="3">
        <v>13340065238</v>
      </c>
    </row>
    <row r="19" spans="1:17" ht="21" x14ac:dyDescent="0.25">
      <c r="A19" s="4" t="s">
        <v>102</v>
      </c>
      <c r="C19" s="3">
        <v>6135489</v>
      </c>
      <c r="E19" s="3">
        <v>42143971427</v>
      </c>
      <c r="G19" s="3">
        <v>32873517509</v>
      </c>
      <c r="I19" s="3">
        <v>9270453918</v>
      </c>
      <c r="K19" s="3">
        <v>6135489</v>
      </c>
      <c r="M19" s="3">
        <v>42143971427</v>
      </c>
      <c r="O19" s="3">
        <v>32873517509</v>
      </c>
      <c r="Q19" s="3">
        <v>9270453918</v>
      </c>
    </row>
    <row r="20" spans="1:17" ht="21" x14ac:dyDescent="0.25">
      <c r="A20" s="4" t="s">
        <v>76</v>
      </c>
      <c r="C20" s="3">
        <v>19239580</v>
      </c>
      <c r="E20" s="3">
        <v>207316132769</v>
      </c>
      <c r="G20" s="3">
        <v>168492170636</v>
      </c>
      <c r="I20" s="3">
        <v>38823962133</v>
      </c>
      <c r="K20" s="3">
        <v>19239580</v>
      </c>
      <c r="M20" s="3">
        <v>207316132769</v>
      </c>
      <c r="O20" s="3">
        <v>168492170636</v>
      </c>
      <c r="Q20" s="3">
        <v>38823962133</v>
      </c>
    </row>
    <row r="21" spans="1:17" ht="21" x14ac:dyDescent="0.25">
      <c r="A21" s="4" t="s">
        <v>88</v>
      </c>
      <c r="C21" s="3">
        <v>104441878</v>
      </c>
      <c r="E21" s="3">
        <v>264430683159</v>
      </c>
      <c r="G21" s="3">
        <v>224964988317</v>
      </c>
      <c r="I21" s="3">
        <v>39465694842</v>
      </c>
      <c r="K21" s="3">
        <v>104441878</v>
      </c>
      <c r="M21" s="3">
        <v>264430683159</v>
      </c>
      <c r="O21" s="3">
        <v>224964988317</v>
      </c>
      <c r="Q21" s="3">
        <v>39465694842</v>
      </c>
    </row>
    <row r="22" spans="1:17" ht="21" x14ac:dyDescent="0.25">
      <c r="A22" s="4" t="s">
        <v>27</v>
      </c>
      <c r="C22" s="3">
        <v>28703301</v>
      </c>
      <c r="E22" s="3">
        <v>676791288036</v>
      </c>
      <c r="G22" s="3">
        <v>497607085302</v>
      </c>
      <c r="I22" s="3">
        <v>179184202734</v>
      </c>
      <c r="K22" s="3">
        <v>28703301</v>
      </c>
      <c r="M22" s="3">
        <v>676791288036</v>
      </c>
      <c r="O22" s="3">
        <v>497607085302</v>
      </c>
      <c r="Q22" s="3">
        <v>179184202734</v>
      </c>
    </row>
    <row r="23" spans="1:17" ht="21" x14ac:dyDescent="0.25">
      <c r="A23" s="4" t="s">
        <v>75</v>
      </c>
      <c r="C23" s="3">
        <v>287614048</v>
      </c>
      <c r="E23" s="3">
        <v>249878998618</v>
      </c>
      <c r="G23" s="3">
        <v>215570669267</v>
      </c>
      <c r="I23" s="3">
        <v>34308329351</v>
      </c>
      <c r="K23" s="3">
        <v>287614048</v>
      </c>
      <c r="M23" s="3">
        <v>249878998618</v>
      </c>
      <c r="O23" s="3">
        <v>215570669267</v>
      </c>
      <c r="Q23" s="3">
        <v>34308329351</v>
      </c>
    </row>
    <row r="24" spans="1:17" ht="21" x14ac:dyDescent="0.25">
      <c r="A24" s="4" t="s">
        <v>56</v>
      </c>
      <c r="C24" s="3">
        <v>1602415001</v>
      </c>
      <c r="E24" s="3">
        <v>1986322147784</v>
      </c>
      <c r="G24" s="3">
        <v>1862077458502</v>
      </c>
      <c r="I24" s="3">
        <v>124244689282</v>
      </c>
      <c r="K24" s="3">
        <v>1602415001</v>
      </c>
      <c r="M24" s="3">
        <v>1986322147784</v>
      </c>
      <c r="O24" s="3">
        <v>1862077458502</v>
      </c>
      <c r="Q24" s="3">
        <v>124244689282</v>
      </c>
    </row>
    <row r="25" spans="1:17" ht="21" x14ac:dyDescent="0.25">
      <c r="A25" s="4" t="s">
        <v>64</v>
      </c>
      <c r="C25" s="3">
        <v>592724</v>
      </c>
      <c r="E25" s="3">
        <v>5131908415</v>
      </c>
      <c r="G25" s="3">
        <v>4731254256</v>
      </c>
      <c r="I25" s="3">
        <v>400654159</v>
      </c>
      <c r="K25" s="3">
        <v>592724</v>
      </c>
      <c r="M25" s="3">
        <v>5131908415</v>
      </c>
      <c r="O25" s="3">
        <v>4731254256</v>
      </c>
      <c r="Q25" s="3">
        <v>400654159</v>
      </c>
    </row>
    <row r="26" spans="1:17" ht="21" x14ac:dyDescent="0.25">
      <c r="A26" s="4" t="s">
        <v>78</v>
      </c>
      <c r="C26" s="3">
        <v>10054271</v>
      </c>
      <c r="E26" s="3">
        <v>118434209837</v>
      </c>
      <c r="G26" s="3">
        <v>93947812022</v>
      </c>
      <c r="I26" s="3">
        <v>24486397815</v>
      </c>
      <c r="K26" s="3">
        <v>10054271</v>
      </c>
      <c r="M26" s="3">
        <v>118434209837</v>
      </c>
      <c r="O26" s="3">
        <v>93947812022</v>
      </c>
      <c r="Q26" s="3">
        <v>24486397815</v>
      </c>
    </row>
    <row r="27" spans="1:17" ht="21" x14ac:dyDescent="0.25">
      <c r="A27" s="4" t="s">
        <v>47</v>
      </c>
      <c r="C27" s="3">
        <v>15267826</v>
      </c>
      <c r="E27" s="3">
        <v>182275559047</v>
      </c>
      <c r="G27" s="3">
        <v>144029562964</v>
      </c>
      <c r="I27" s="3">
        <v>38245996083</v>
      </c>
      <c r="K27" s="3">
        <v>15267826</v>
      </c>
      <c r="M27" s="3">
        <v>182275559047</v>
      </c>
      <c r="O27" s="3">
        <v>144029562964</v>
      </c>
      <c r="Q27" s="3">
        <v>38245996083</v>
      </c>
    </row>
    <row r="28" spans="1:17" ht="21" x14ac:dyDescent="0.25">
      <c r="A28" s="4" t="s">
        <v>90</v>
      </c>
      <c r="C28" s="3">
        <v>23092039</v>
      </c>
      <c r="E28" s="3">
        <v>72697349212</v>
      </c>
      <c r="G28" s="3">
        <v>59062292239</v>
      </c>
      <c r="I28" s="3">
        <v>13635056973</v>
      </c>
      <c r="K28" s="3">
        <v>23092039</v>
      </c>
      <c r="M28" s="3">
        <v>72697349212</v>
      </c>
      <c r="O28" s="3">
        <v>59062292239</v>
      </c>
      <c r="Q28" s="3">
        <v>13635056973</v>
      </c>
    </row>
    <row r="29" spans="1:17" ht="21" x14ac:dyDescent="0.25">
      <c r="A29" s="4" t="s">
        <v>39</v>
      </c>
      <c r="C29" s="3">
        <v>15805648</v>
      </c>
      <c r="E29" s="3">
        <v>55273424259</v>
      </c>
      <c r="G29" s="3">
        <v>49412995829</v>
      </c>
      <c r="I29" s="3">
        <v>5860428430</v>
      </c>
      <c r="K29" s="3">
        <v>15805648</v>
      </c>
      <c r="M29" s="3">
        <v>55273424259</v>
      </c>
      <c r="O29" s="3">
        <v>49412995829</v>
      </c>
      <c r="Q29" s="3">
        <v>5860428430</v>
      </c>
    </row>
    <row r="30" spans="1:17" ht="21" x14ac:dyDescent="0.25">
      <c r="A30" s="4" t="s">
        <v>72</v>
      </c>
      <c r="C30" s="3">
        <v>1500000</v>
      </c>
      <c r="E30" s="3">
        <v>6413113575</v>
      </c>
      <c r="G30" s="3">
        <v>5721254775</v>
      </c>
      <c r="I30" s="3">
        <v>691858800</v>
      </c>
      <c r="K30" s="3">
        <v>1500000</v>
      </c>
      <c r="M30" s="3">
        <v>6413113575</v>
      </c>
      <c r="O30" s="3">
        <v>5721254775</v>
      </c>
      <c r="Q30" s="3">
        <v>691858800</v>
      </c>
    </row>
    <row r="31" spans="1:17" ht="21" x14ac:dyDescent="0.25">
      <c r="A31" s="4" t="s">
        <v>25</v>
      </c>
      <c r="C31" s="3">
        <v>201975626</v>
      </c>
      <c r="E31" s="3">
        <v>976764882538</v>
      </c>
      <c r="G31" s="3">
        <v>708429900784</v>
      </c>
      <c r="I31" s="3">
        <v>268334981754</v>
      </c>
      <c r="K31" s="3">
        <v>201975626</v>
      </c>
      <c r="M31" s="3">
        <v>976764882538</v>
      </c>
      <c r="O31" s="3">
        <v>708429900784</v>
      </c>
      <c r="Q31" s="3">
        <v>268334981754</v>
      </c>
    </row>
    <row r="32" spans="1:17" ht="21" x14ac:dyDescent="0.25">
      <c r="A32" s="4" t="s">
        <v>36</v>
      </c>
      <c r="C32" s="3">
        <v>53808084</v>
      </c>
      <c r="E32" s="3">
        <v>391531617589</v>
      </c>
      <c r="G32" s="3">
        <v>307555573928</v>
      </c>
      <c r="I32" s="3">
        <v>83976043661</v>
      </c>
      <c r="K32" s="3">
        <v>53808084</v>
      </c>
      <c r="M32" s="3">
        <v>391531617589</v>
      </c>
      <c r="O32" s="3">
        <v>307555573928</v>
      </c>
      <c r="Q32" s="3">
        <v>83976043661</v>
      </c>
    </row>
    <row r="33" spans="1:17" ht="21" x14ac:dyDescent="0.25">
      <c r="A33" s="4" t="s">
        <v>49</v>
      </c>
      <c r="C33" s="3">
        <v>7054755</v>
      </c>
      <c r="E33" s="3">
        <v>30218065606</v>
      </c>
      <c r="G33" s="3">
        <v>30218065606</v>
      </c>
      <c r="I33" s="3">
        <v>0</v>
      </c>
      <c r="K33" s="3">
        <v>7054755</v>
      </c>
      <c r="M33" s="3">
        <v>30218065606</v>
      </c>
      <c r="O33" s="3">
        <v>30218065606</v>
      </c>
      <c r="Q33" s="3">
        <v>0</v>
      </c>
    </row>
    <row r="34" spans="1:17" ht="21" x14ac:dyDescent="0.25">
      <c r="A34" s="4" t="s">
        <v>71</v>
      </c>
      <c r="C34" s="3">
        <v>13249389</v>
      </c>
      <c r="E34" s="3">
        <v>31675185100</v>
      </c>
      <c r="G34" s="3">
        <v>27644995229</v>
      </c>
      <c r="I34" s="3">
        <v>4030189871</v>
      </c>
      <c r="K34" s="3">
        <v>13249389</v>
      </c>
      <c r="M34" s="3">
        <v>31675185100</v>
      </c>
      <c r="O34" s="3">
        <v>27644995229</v>
      </c>
      <c r="Q34" s="3">
        <v>4030189871</v>
      </c>
    </row>
    <row r="35" spans="1:17" ht="21" x14ac:dyDescent="0.25">
      <c r="A35" s="4" t="s">
        <v>45</v>
      </c>
      <c r="C35" s="3">
        <v>900000</v>
      </c>
      <c r="E35" s="3">
        <v>4004431020</v>
      </c>
      <c r="G35" s="3">
        <v>3146466465</v>
      </c>
      <c r="I35" s="3">
        <v>857964555</v>
      </c>
      <c r="K35" s="3">
        <v>900000</v>
      </c>
      <c r="M35" s="3">
        <v>4004431020</v>
      </c>
      <c r="O35" s="3">
        <v>3146466465</v>
      </c>
      <c r="Q35" s="3">
        <v>857964555</v>
      </c>
    </row>
    <row r="36" spans="1:17" ht="21" x14ac:dyDescent="0.25">
      <c r="A36" s="4" t="s">
        <v>87</v>
      </c>
      <c r="C36" s="3">
        <v>389240282</v>
      </c>
      <c r="E36" s="3">
        <v>1228484659872</v>
      </c>
      <c r="G36" s="3">
        <v>1051273329409</v>
      </c>
      <c r="I36" s="3">
        <v>177211330463</v>
      </c>
      <c r="K36" s="3">
        <v>389240282</v>
      </c>
      <c r="M36" s="3">
        <v>1228484659872</v>
      </c>
      <c r="O36" s="3">
        <v>1051273329409</v>
      </c>
      <c r="Q36" s="3">
        <v>177211330463</v>
      </c>
    </row>
    <row r="37" spans="1:17" ht="21" x14ac:dyDescent="0.25">
      <c r="A37" s="4" t="s">
        <v>63</v>
      </c>
      <c r="C37" s="3">
        <v>171425835</v>
      </c>
      <c r="E37" s="3">
        <v>1714282863894</v>
      </c>
      <c r="G37" s="3">
        <v>1443367312230</v>
      </c>
      <c r="I37" s="3">
        <v>270915551664</v>
      </c>
      <c r="K37" s="3">
        <v>171425835</v>
      </c>
      <c r="M37" s="3">
        <v>1714282863894</v>
      </c>
      <c r="O37" s="3">
        <v>1443367312230</v>
      </c>
      <c r="Q37" s="3">
        <v>270915551664</v>
      </c>
    </row>
    <row r="38" spans="1:17" ht="21" x14ac:dyDescent="0.25">
      <c r="A38" s="4" t="s">
        <v>109</v>
      </c>
      <c r="C38" s="3">
        <v>36012919</v>
      </c>
      <c r="E38" s="3">
        <v>118636700025</v>
      </c>
      <c r="G38" s="3">
        <v>108434087017</v>
      </c>
      <c r="I38" s="3">
        <v>10202613008</v>
      </c>
      <c r="K38" s="3">
        <v>36012919</v>
      </c>
      <c r="M38" s="3">
        <v>118636700025</v>
      </c>
      <c r="O38" s="3">
        <v>108434087017</v>
      </c>
      <c r="Q38" s="3">
        <v>10202613008</v>
      </c>
    </row>
    <row r="39" spans="1:17" ht="21" x14ac:dyDescent="0.25">
      <c r="A39" s="4" t="s">
        <v>48</v>
      </c>
      <c r="C39" s="3">
        <v>17787474</v>
      </c>
      <c r="E39" s="3">
        <v>62469228925</v>
      </c>
      <c r="G39" s="3">
        <v>50551804556</v>
      </c>
      <c r="I39" s="3">
        <v>11917424369</v>
      </c>
      <c r="K39" s="3">
        <v>17787474</v>
      </c>
      <c r="M39" s="3">
        <v>62469228925</v>
      </c>
      <c r="O39" s="3">
        <v>50551804556</v>
      </c>
      <c r="Q39" s="3">
        <v>11917424369</v>
      </c>
    </row>
    <row r="40" spans="1:17" ht="21" x14ac:dyDescent="0.25">
      <c r="A40" s="4" t="s">
        <v>80</v>
      </c>
      <c r="C40" s="3">
        <v>24572348</v>
      </c>
      <c r="E40" s="3">
        <v>90450005786</v>
      </c>
      <c r="G40" s="3">
        <v>81729872903</v>
      </c>
      <c r="I40" s="3">
        <v>8720132883</v>
      </c>
      <c r="K40" s="3">
        <v>24572348</v>
      </c>
      <c r="M40" s="3">
        <v>90450005786</v>
      </c>
      <c r="O40" s="3">
        <v>81729872903</v>
      </c>
      <c r="Q40" s="3">
        <v>8720132883</v>
      </c>
    </row>
    <row r="41" spans="1:17" ht="21" x14ac:dyDescent="0.25">
      <c r="A41" s="4" t="s">
        <v>18</v>
      </c>
      <c r="C41" s="3">
        <v>883017054</v>
      </c>
      <c r="E41" s="3">
        <v>2207574202859</v>
      </c>
      <c r="G41" s="3">
        <v>1945123035157</v>
      </c>
      <c r="I41" s="3">
        <v>262451167702</v>
      </c>
      <c r="K41" s="3">
        <v>883017054</v>
      </c>
      <c r="M41" s="3">
        <v>2207574202859</v>
      </c>
      <c r="O41" s="3">
        <v>1945123035157</v>
      </c>
      <c r="Q41" s="3">
        <v>262451167702</v>
      </c>
    </row>
    <row r="42" spans="1:17" ht="21" x14ac:dyDescent="0.25">
      <c r="A42" s="4" t="s">
        <v>108</v>
      </c>
      <c r="C42" s="3">
        <v>146085834</v>
      </c>
      <c r="E42" s="3">
        <v>569830029780</v>
      </c>
      <c r="G42" s="3">
        <v>489670453715</v>
      </c>
      <c r="I42" s="3">
        <v>80159576065</v>
      </c>
      <c r="K42" s="3">
        <v>146085834</v>
      </c>
      <c r="M42" s="3">
        <v>569830029780</v>
      </c>
      <c r="O42" s="3">
        <v>489670453715</v>
      </c>
      <c r="Q42" s="3">
        <v>80159576065</v>
      </c>
    </row>
    <row r="43" spans="1:17" ht="21" x14ac:dyDescent="0.25">
      <c r="A43" s="4" t="s">
        <v>70</v>
      </c>
      <c r="C43" s="3">
        <v>17287</v>
      </c>
      <c r="E43" s="3">
        <v>242453365792</v>
      </c>
      <c r="G43" s="3">
        <v>230511379426</v>
      </c>
      <c r="I43" s="3">
        <v>11941986366</v>
      </c>
      <c r="K43" s="3">
        <v>17287</v>
      </c>
      <c r="M43" s="3">
        <v>242453365792</v>
      </c>
      <c r="O43" s="3">
        <v>230511379426</v>
      </c>
      <c r="Q43" s="3">
        <v>11941986366</v>
      </c>
    </row>
    <row r="44" spans="1:17" ht="21" x14ac:dyDescent="0.25">
      <c r="A44" s="4" t="s">
        <v>77</v>
      </c>
      <c r="C44" s="3">
        <v>22820344</v>
      </c>
      <c r="E44" s="3">
        <v>119819861518</v>
      </c>
      <c r="G44" s="3">
        <v>93097446348</v>
      </c>
      <c r="I44" s="3">
        <v>26722415170</v>
      </c>
      <c r="K44" s="3">
        <v>22820344</v>
      </c>
      <c r="M44" s="3">
        <v>119819861518</v>
      </c>
      <c r="O44" s="3">
        <v>93097446348</v>
      </c>
      <c r="Q44" s="3">
        <v>26722415170</v>
      </c>
    </row>
    <row r="45" spans="1:17" ht="21" x14ac:dyDescent="0.25">
      <c r="A45" s="4" t="s">
        <v>79</v>
      </c>
      <c r="C45" s="3">
        <v>27253024</v>
      </c>
      <c r="E45" s="3">
        <v>405550301552</v>
      </c>
      <c r="G45" s="3">
        <v>305855905446</v>
      </c>
      <c r="I45" s="3">
        <v>99694396106</v>
      </c>
      <c r="K45" s="3">
        <v>27253024</v>
      </c>
      <c r="M45" s="3">
        <v>405550301552</v>
      </c>
      <c r="O45" s="3">
        <v>305855905446</v>
      </c>
      <c r="Q45" s="3">
        <v>99694396106</v>
      </c>
    </row>
    <row r="46" spans="1:17" ht="21" x14ac:dyDescent="0.25">
      <c r="A46" s="4" t="s">
        <v>92</v>
      </c>
      <c r="C46" s="3">
        <v>25511814</v>
      </c>
      <c r="E46" s="3">
        <v>403224297436</v>
      </c>
      <c r="G46" s="3">
        <v>361058048342</v>
      </c>
      <c r="I46" s="3">
        <v>42166249094</v>
      </c>
      <c r="K46" s="3">
        <v>25511814</v>
      </c>
      <c r="M46" s="3">
        <v>403224297436</v>
      </c>
      <c r="O46" s="3">
        <v>361058048342</v>
      </c>
      <c r="Q46" s="3">
        <v>42166249094</v>
      </c>
    </row>
    <row r="47" spans="1:17" ht="21" x14ac:dyDescent="0.25">
      <c r="A47" s="4" t="s">
        <v>99</v>
      </c>
      <c r="C47" s="3">
        <v>82107534</v>
      </c>
      <c r="E47" s="3">
        <v>563171059791</v>
      </c>
      <c r="G47" s="3">
        <v>452169227716</v>
      </c>
      <c r="I47" s="3">
        <v>111001832075</v>
      </c>
      <c r="K47" s="3">
        <v>82107534</v>
      </c>
      <c r="M47" s="3">
        <v>563171059791</v>
      </c>
      <c r="O47" s="3">
        <v>452169227716</v>
      </c>
      <c r="Q47" s="3">
        <v>111001832075</v>
      </c>
    </row>
    <row r="48" spans="1:17" ht="21" x14ac:dyDescent="0.25">
      <c r="A48" s="4" t="s">
        <v>55</v>
      </c>
      <c r="C48" s="3">
        <v>212756391</v>
      </c>
      <c r="E48" s="3">
        <v>548394841797</v>
      </c>
      <c r="G48" s="3">
        <v>424461414380</v>
      </c>
      <c r="I48" s="3">
        <v>123933427417</v>
      </c>
      <c r="K48" s="3">
        <v>212756391</v>
      </c>
      <c r="M48" s="3">
        <v>548394841797</v>
      </c>
      <c r="O48" s="3">
        <v>424461414380</v>
      </c>
      <c r="Q48" s="3">
        <v>123933427417</v>
      </c>
    </row>
    <row r="49" spans="1:17" ht="21" x14ac:dyDescent="0.25">
      <c r="A49" s="4" t="s">
        <v>103</v>
      </c>
      <c r="C49" s="3">
        <v>838821</v>
      </c>
      <c r="E49" s="3">
        <v>1612627249</v>
      </c>
      <c r="G49" s="3">
        <v>1139845630</v>
      </c>
      <c r="I49" s="3">
        <v>472781619</v>
      </c>
      <c r="K49" s="3">
        <v>838821</v>
      </c>
      <c r="M49" s="3">
        <v>1612627249</v>
      </c>
      <c r="O49" s="3">
        <v>1139845630</v>
      </c>
      <c r="Q49" s="3">
        <v>472781619</v>
      </c>
    </row>
    <row r="50" spans="1:17" ht="21" x14ac:dyDescent="0.25">
      <c r="A50" s="4" t="s">
        <v>59</v>
      </c>
      <c r="C50" s="3">
        <v>24343547</v>
      </c>
      <c r="E50" s="3">
        <v>97399779153</v>
      </c>
      <c r="G50" s="3">
        <v>76830881692</v>
      </c>
      <c r="I50" s="3">
        <v>20568897461</v>
      </c>
      <c r="K50" s="3">
        <v>24343547</v>
      </c>
      <c r="M50" s="3">
        <v>97399779153</v>
      </c>
      <c r="O50" s="3">
        <v>76830881692</v>
      </c>
      <c r="Q50" s="3">
        <v>20568897461</v>
      </c>
    </row>
    <row r="51" spans="1:17" ht="21" x14ac:dyDescent="0.25">
      <c r="A51" s="4" t="s">
        <v>74</v>
      </c>
      <c r="C51" s="3">
        <v>74175001</v>
      </c>
      <c r="E51" s="3">
        <v>237127449736</v>
      </c>
      <c r="G51" s="3">
        <v>231871659268</v>
      </c>
      <c r="I51" s="3">
        <v>5255790468</v>
      </c>
      <c r="K51" s="3">
        <v>74175001</v>
      </c>
      <c r="M51" s="3">
        <v>237127449736</v>
      </c>
      <c r="O51" s="3">
        <v>231871659268</v>
      </c>
      <c r="Q51" s="3">
        <v>5255790468</v>
      </c>
    </row>
    <row r="52" spans="1:17" ht="21" x14ac:dyDescent="0.25">
      <c r="A52" s="4" t="s">
        <v>34</v>
      </c>
      <c r="C52" s="3">
        <v>24700000</v>
      </c>
      <c r="E52" s="3">
        <v>141425481600</v>
      </c>
      <c r="G52" s="3">
        <v>124238357100</v>
      </c>
      <c r="I52" s="3">
        <v>17187124500</v>
      </c>
      <c r="K52" s="3">
        <v>24700000</v>
      </c>
      <c r="M52" s="3">
        <v>141425481600</v>
      </c>
      <c r="O52" s="3">
        <v>124238357100</v>
      </c>
      <c r="Q52" s="3">
        <v>17187124500</v>
      </c>
    </row>
    <row r="53" spans="1:17" ht="21" x14ac:dyDescent="0.25">
      <c r="A53" s="4" t="s">
        <v>46</v>
      </c>
      <c r="C53" s="3">
        <v>17976357</v>
      </c>
      <c r="E53" s="3">
        <v>151889880244</v>
      </c>
      <c r="G53" s="3">
        <v>120279265119</v>
      </c>
      <c r="I53" s="3">
        <v>31610615125</v>
      </c>
      <c r="K53" s="3">
        <v>17976357</v>
      </c>
      <c r="M53" s="3">
        <v>151889880244</v>
      </c>
      <c r="O53" s="3">
        <v>120279265119</v>
      </c>
      <c r="Q53" s="3">
        <v>31610615125</v>
      </c>
    </row>
    <row r="54" spans="1:17" ht="21" x14ac:dyDescent="0.25">
      <c r="A54" s="4" t="s">
        <v>96</v>
      </c>
      <c r="C54" s="3">
        <v>92075843</v>
      </c>
      <c r="E54" s="3">
        <v>165299553071</v>
      </c>
      <c r="G54" s="3">
        <v>148366874601</v>
      </c>
      <c r="I54" s="3">
        <v>16932678470</v>
      </c>
      <c r="K54" s="3">
        <v>92075843</v>
      </c>
      <c r="M54" s="3">
        <v>165299553071</v>
      </c>
      <c r="O54" s="3">
        <v>148366874601</v>
      </c>
      <c r="Q54" s="3">
        <v>16932678470</v>
      </c>
    </row>
    <row r="55" spans="1:17" ht="21" x14ac:dyDescent="0.25">
      <c r="A55" s="4" t="s">
        <v>41</v>
      </c>
      <c r="C55" s="3">
        <v>69000000</v>
      </c>
      <c r="E55" s="3">
        <v>352824130800</v>
      </c>
      <c r="G55" s="3">
        <v>343358786700</v>
      </c>
      <c r="I55" s="3">
        <v>9465344100</v>
      </c>
      <c r="K55" s="3">
        <v>69000000</v>
      </c>
      <c r="M55" s="3">
        <v>352824130800</v>
      </c>
      <c r="O55" s="3">
        <v>343358786700</v>
      </c>
      <c r="Q55" s="3">
        <v>9465344100</v>
      </c>
    </row>
    <row r="56" spans="1:17" ht="21" x14ac:dyDescent="0.25">
      <c r="A56" s="4" t="s">
        <v>84</v>
      </c>
      <c r="C56" s="3">
        <v>187778716</v>
      </c>
      <c r="E56" s="3">
        <v>361003210725</v>
      </c>
      <c r="G56" s="3">
        <v>317511096920</v>
      </c>
      <c r="I56" s="3">
        <v>43492113805</v>
      </c>
      <c r="K56" s="3">
        <v>187778716</v>
      </c>
      <c r="M56" s="3">
        <v>361003210725</v>
      </c>
      <c r="O56" s="3">
        <v>317511096920</v>
      </c>
      <c r="Q56" s="3">
        <v>43492113805</v>
      </c>
    </row>
    <row r="57" spans="1:17" ht="21" x14ac:dyDescent="0.25">
      <c r="A57" s="4" t="s">
        <v>106</v>
      </c>
      <c r="C57" s="3">
        <v>4107560</v>
      </c>
      <c r="E57" s="3">
        <v>73455329123</v>
      </c>
      <c r="G57" s="3">
        <v>58633603458</v>
      </c>
      <c r="I57" s="3">
        <v>14821725665</v>
      </c>
      <c r="K57" s="3">
        <v>4107560</v>
      </c>
      <c r="M57" s="3">
        <v>73455329123</v>
      </c>
      <c r="O57" s="3">
        <v>58633603458</v>
      </c>
      <c r="Q57" s="3">
        <v>14821725665</v>
      </c>
    </row>
    <row r="58" spans="1:17" ht="21" x14ac:dyDescent="0.25">
      <c r="A58" s="4" t="s">
        <v>24</v>
      </c>
      <c r="C58" s="3">
        <v>29830985</v>
      </c>
      <c r="E58" s="3">
        <v>719097148001</v>
      </c>
      <c r="G58" s="3">
        <v>717614473469</v>
      </c>
      <c r="I58" s="3">
        <v>1482674532</v>
      </c>
      <c r="K58" s="3">
        <v>29830985</v>
      </c>
      <c r="M58" s="3">
        <v>719097148001</v>
      </c>
      <c r="O58" s="3">
        <v>717614473469</v>
      </c>
      <c r="Q58" s="3">
        <v>1482674532</v>
      </c>
    </row>
    <row r="59" spans="1:17" ht="21" x14ac:dyDescent="0.25">
      <c r="A59" s="4" t="s">
        <v>35</v>
      </c>
      <c r="C59" s="3">
        <v>69718736</v>
      </c>
      <c r="E59" s="3">
        <v>132162555456</v>
      </c>
      <c r="G59" s="3">
        <v>122460008123</v>
      </c>
      <c r="I59" s="3">
        <v>9702547333</v>
      </c>
      <c r="K59" s="3">
        <v>69718736</v>
      </c>
      <c r="M59" s="3">
        <v>132162555456</v>
      </c>
      <c r="O59" s="3">
        <v>122460008123</v>
      </c>
      <c r="Q59" s="3">
        <v>9702547333</v>
      </c>
    </row>
    <row r="60" spans="1:17" ht="21" x14ac:dyDescent="0.25">
      <c r="A60" s="4" t="s">
        <v>19</v>
      </c>
      <c r="C60" s="3">
        <v>50022233</v>
      </c>
      <c r="E60" s="3">
        <v>102532126671</v>
      </c>
      <c r="G60" s="3">
        <v>85126627522</v>
      </c>
      <c r="I60" s="3">
        <v>17405499149</v>
      </c>
      <c r="K60" s="3">
        <v>50022233</v>
      </c>
      <c r="M60" s="3">
        <v>102532126671</v>
      </c>
      <c r="O60" s="3">
        <v>85126627522</v>
      </c>
      <c r="Q60" s="3">
        <v>17405499149</v>
      </c>
    </row>
    <row r="61" spans="1:17" ht="21" x14ac:dyDescent="0.25">
      <c r="A61" s="4" t="s">
        <v>67</v>
      </c>
      <c r="C61" s="3">
        <v>2904856</v>
      </c>
      <c r="E61" s="3">
        <v>84317105518</v>
      </c>
      <c r="G61" s="3">
        <v>76174152262</v>
      </c>
      <c r="I61" s="3">
        <v>8142953256</v>
      </c>
      <c r="K61" s="3">
        <v>2904856</v>
      </c>
      <c r="M61" s="3">
        <v>84317105518</v>
      </c>
      <c r="O61" s="3">
        <v>76174152262</v>
      </c>
      <c r="Q61" s="3">
        <v>8142953256</v>
      </c>
    </row>
    <row r="62" spans="1:17" ht="21" x14ac:dyDescent="0.25">
      <c r="A62" s="4" t="s">
        <v>110</v>
      </c>
      <c r="C62" s="3">
        <v>9081004</v>
      </c>
      <c r="E62" s="3">
        <v>289765802041</v>
      </c>
      <c r="G62" s="3">
        <v>232895878275</v>
      </c>
      <c r="I62" s="3">
        <v>56869923766</v>
      </c>
      <c r="K62" s="3">
        <v>9081004</v>
      </c>
      <c r="M62" s="3">
        <v>289765802041</v>
      </c>
      <c r="O62" s="3">
        <v>232895878275</v>
      </c>
      <c r="Q62" s="3">
        <v>56869923766</v>
      </c>
    </row>
    <row r="63" spans="1:17" ht="21" x14ac:dyDescent="0.25">
      <c r="A63" s="4" t="s">
        <v>85</v>
      </c>
      <c r="C63" s="3">
        <v>57915671</v>
      </c>
      <c r="E63" s="3">
        <v>300520999794</v>
      </c>
      <c r="G63" s="3">
        <v>287855363787</v>
      </c>
      <c r="I63" s="3">
        <v>12665636007</v>
      </c>
      <c r="K63" s="3">
        <v>57915671</v>
      </c>
      <c r="M63" s="3">
        <v>300520999794</v>
      </c>
      <c r="O63" s="3">
        <v>287855363787</v>
      </c>
      <c r="Q63" s="3">
        <v>12665636007</v>
      </c>
    </row>
    <row r="64" spans="1:17" ht="21" x14ac:dyDescent="0.25">
      <c r="A64" s="4" t="s">
        <v>82</v>
      </c>
      <c r="C64" s="3">
        <v>130147396</v>
      </c>
      <c r="E64" s="3">
        <v>354352699024</v>
      </c>
      <c r="G64" s="3">
        <v>288243086318</v>
      </c>
      <c r="I64" s="3">
        <v>66109612706</v>
      </c>
      <c r="K64" s="3">
        <v>130147396</v>
      </c>
      <c r="M64" s="3">
        <v>354352699024</v>
      </c>
      <c r="O64" s="3">
        <v>288243086318</v>
      </c>
      <c r="Q64" s="3">
        <v>66109612706</v>
      </c>
    </row>
    <row r="65" spans="1:17" ht="21" x14ac:dyDescent="0.25">
      <c r="A65" s="4" t="s">
        <v>37</v>
      </c>
      <c r="C65" s="3">
        <v>100000</v>
      </c>
      <c r="E65" s="3">
        <v>2962269000</v>
      </c>
      <c r="G65" s="3">
        <v>2857893750</v>
      </c>
      <c r="I65" s="3">
        <v>104375250</v>
      </c>
      <c r="K65" s="3">
        <v>100000</v>
      </c>
      <c r="M65" s="3">
        <v>2962269000</v>
      </c>
      <c r="O65" s="3">
        <v>2857893750</v>
      </c>
      <c r="Q65" s="3">
        <v>104375250</v>
      </c>
    </row>
    <row r="66" spans="1:17" ht="21" x14ac:dyDescent="0.25">
      <c r="A66" s="4" t="s">
        <v>20</v>
      </c>
      <c r="C66" s="3">
        <v>57057979</v>
      </c>
      <c r="E66" s="3">
        <v>172197317499</v>
      </c>
      <c r="G66" s="3">
        <v>144405260321</v>
      </c>
      <c r="I66" s="3">
        <v>27792057178</v>
      </c>
      <c r="K66" s="3">
        <v>57057979</v>
      </c>
      <c r="M66" s="3">
        <v>172197317499</v>
      </c>
      <c r="O66" s="3">
        <v>144405260321</v>
      </c>
      <c r="Q66" s="3">
        <v>27792057178</v>
      </c>
    </row>
    <row r="67" spans="1:17" ht="21" x14ac:dyDescent="0.25">
      <c r="A67" s="4" t="s">
        <v>28</v>
      </c>
      <c r="C67" s="3">
        <v>2206809</v>
      </c>
      <c r="E67" s="3">
        <v>56728525659</v>
      </c>
      <c r="G67" s="3">
        <v>50805593747</v>
      </c>
      <c r="I67" s="3">
        <v>5922931912</v>
      </c>
      <c r="K67" s="3">
        <v>2206809</v>
      </c>
      <c r="M67" s="3">
        <v>56728525659</v>
      </c>
      <c r="O67" s="3">
        <v>50805593747</v>
      </c>
      <c r="Q67" s="3">
        <v>5922931912</v>
      </c>
    </row>
    <row r="68" spans="1:17" ht="21" x14ac:dyDescent="0.25">
      <c r="A68" s="4" t="s">
        <v>112</v>
      </c>
      <c r="C68" s="3">
        <v>27652966</v>
      </c>
      <c r="E68" s="3">
        <v>29357644150</v>
      </c>
      <c r="G68" s="3">
        <v>27929495660</v>
      </c>
      <c r="I68" s="3">
        <v>1428148490</v>
      </c>
      <c r="K68" s="3">
        <v>27652966</v>
      </c>
      <c r="M68" s="3">
        <v>29357644150</v>
      </c>
      <c r="O68" s="3">
        <v>27929495660</v>
      </c>
      <c r="Q68" s="3">
        <v>1428148490</v>
      </c>
    </row>
    <row r="69" spans="1:17" ht="21" x14ac:dyDescent="0.25">
      <c r="A69" s="4" t="s">
        <v>44</v>
      </c>
      <c r="C69" s="3">
        <v>5483071</v>
      </c>
      <c r="E69" s="3">
        <v>271977291704</v>
      </c>
      <c r="G69" s="3">
        <v>246360192085</v>
      </c>
      <c r="I69" s="3">
        <v>25617099619</v>
      </c>
      <c r="K69" s="3">
        <v>5483071</v>
      </c>
      <c r="M69" s="3">
        <v>271977291704</v>
      </c>
      <c r="O69" s="3">
        <v>246360192085</v>
      </c>
      <c r="Q69" s="3">
        <v>25617099619</v>
      </c>
    </row>
    <row r="70" spans="1:17" ht="21" x14ac:dyDescent="0.25">
      <c r="A70" s="4" t="s">
        <v>69</v>
      </c>
      <c r="C70" s="3">
        <v>57828394</v>
      </c>
      <c r="E70" s="3">
        <v>207460893036</v>
      </c>
      <c r="G70" s="3">
        <v>155035197705</v>
      </c>
      <c r="I70" s="3">
        <v>52425695331</v>
      </c>
      <c r="K70" s="3">
        <v>57828394</v>
      </c>
      <c r="M70" s="3">
        <v>207460893036</v>
      </c>
      <c r="O70" s="3">
        <v>155035197705</v>
      </c>
      <c r="Q70" s="3">
        <v>52425695331</v>
      </c>
    </row>
    <row r="71" spans="1:17" ht="21" x14ac:dyDescent="0.25">
      <c r="A71" s="4" t="s">
        <v>23</v>
      </c>
      <c r="C71" s="3">
        <v>2103914</v>
      </c>
      <c r="E71" s="3">
        <v>87503996577</v>
      </c>
      <c r="G71" s="3">
        <v>70877400669</v>
      </c>
      <c r="I71" s="3">
        <v>16626595908</v>
      </c>
      <c r="K71" s="3">
        <v>2103914</v>
      </c>
      <c r="M71" s="3">
        <v>87503996577</v>
      </c>
      <c r="O71" s="3">
        <v>70877400669</v>
      </c>
      <c r="Q71" s="3">
        <v>16626595908</v>
      </c>
    </row>
    <row r="72" spans="1:17" ht="21" x14ac:dyDescent="0.25">
      <c r="A72" s="4" t="s">
        <v>91</v>
      </c>
      <c r="C72" s="3">
        <v>66086652</v>
      </c>
      <c r="E72" s="3">
        <v>838905183091</v>
      </c>
      <c r="G72" s="3">
        <v>620146039817</v>
      </c>
      <c r="I72" s="3">
        <v>218759143274</v>
      </c>
      <c r="K72" s="3">
        <v>66086652</v>
      </c>
      <c r="M72" s="3">
        <v>838905183091</v>
      </c>
      <c r="O72" s="3">
        <v>620146039817</v>
      </c>
      <c r="Q72" s="3">
        <v>218759143274</v>
      </c>
    </row>
    <row r="73" spans="1:17" ht="21" x14ac:dyDescent="0.25">
      <c r="A73" s="4" t="s">
        <v>30</v>
      </c>
      <c r="C73" s="3">
        <v>3266732</v>
      </c>
      <c r="E73" s="3">
        <v>917036092355</v>
      </c>
      <c r="G73" s="3">
        <v>813902004919</v>
      </c>
      <c r="I73" s="3">
        <v>103134087436</v>
      </c>
      <c r="K73" s="3">
        <v>3266732</v>
      </c>
      <c r="M73" s="3">
        <v>917036092355</v>
      </c>
      <c r="O73" s="3">
        <v>813902004919</v>
      </c>
      <c r="Q73" s="3">
        <v>103134087436</v>
      </c>
    </row>
    <row r="74" spans="1:17" ht="21" x14ac:dyDescent="0.25">
      <c r="A74" s="4" t="s">
        <v>68</v>
      </c>
      <c r="C74" s="3">
        <v>126356869</v>
      </c>
      <c r="E74" s="3">
        <v>209509216109</v>
      </c>
      <c r="G74" s="3">
        <v>193378415268</v>
      </c>
      <c r="I74" s="3">
        <v>16130800841</v>
      </c>
      <c r="K74" s="3">
        <v>126356869</v>
      </c>
      <c r="M74" s="3">
        <v>209509216109</v>
      </c>
      <c r="O74" s="3">
        <v>193378415268</v>
      </c>
      <c r="Q74" s="3">
        <v>16130800841</v>
      </c>
    </row>
    <row r="75" spans="1:17" ht="21" x14ac:dyDescent="0.25">
      <c r="A75" s="4" t="s">
        <v>97</v>
      </c>
      <c r="C75" s="3">
        <v>75229806</v>
      </c>
      <c r="E75" s="3">
        <v>393354312321</v>
      </c>
      <c r="G75" s="3">
        <v>356561475503</v>
      </c>
      <c r="I75" s="3">
        <v>36792836818</v>
      </c>
      <c r="K75" s="3">
        <v>75229806</v>
      </c>
      <c r="M75" s="3">
        <v>393354312321</v>
      </c>
      <c r="O75" s="3">
        <v>356561475503</v>
      </c>
      <c r="Q75" s="3">
        <v>36792836818</v>
      </c>
    </row>
    <row r="76" spans="1:17" ht="21" x14ac:dyDescent="0.25">
      <c r="A76" s="4" t="s">
        <v>42</v>
      </c>
      <c r="C76" s="3">
        <v>140153373</v>
      </c>
      <c r="E76" s="3">
        <v>282957824134</v>
      </c>
      <c r="G76" s="3">
        <v>221099983439</v>
      </c>
      <c r="I76" s="3">
        <v>61857840695</v>
      </c>
      <c r="K76" s="3">
        <v>140153373</v>
      </c>
      <c r="M76" s="3">
        <v>282957824134</v>
      </c>
      <c r="O76" s="3">
        <v>221099983439</v>
      </c>
      <c r="Q76" s="3">
        <v>61857840695</v>
      </c>
    </row>
    <row r="77" spans="1:17" ht="21" x14ac:dyDescent="0.25">
      <c r="A77" s="4" t="s">
        <v>29</v>
      </c>
      <c r="C77" s="3">
        <v>5505139</v>
      </c>
      <c r="E77" s="3">
        <v>148575209933</v>
      </c>
      <c r="G77" s="3">
        <v>125591199556</v>
      </c>
      <c r="I77" s="3">
        <v>22984010377</v>
      </c>
      <c r="K77" s="3">
        <v>5505139</v>
      </c>
      <c r="M77" s="3">
        <v>148575209933</v>
      </c>
      <c r="O77" s="3">
        <v>125591199556</v>
      </c>
      <c r="Q77" s="3">
        <v>22984010377</v>
      </c>
    </row>
    <row r="78" spans="1:17" ht="21" x14ac:dyDescent="0.25">
      <c r="A78" s="4" t="s">
        <v>58</v>
      </c>
      <c r="C78" s="3">
        <v>15876761</v>
      </c>
      <c r="E78" s="3">
        <v>411917880500</v>
      </c>
      <c r="G78" s="3">
        <v>347841765755</v>
      </c>
      <c r="I78" s="3">
        <v>64076114745</v>
      </c>
      <c r="K78" s="3">
        <v>15876761</v>
      </c>
      <c r="M78" s="3">
        <v>411917880500</v>
      </c>
      <c r="O78" s="3">
        <v>347841765755</v>
      </c>
      <c r="Q78" s="3">
        <v>64076114745</v>
      </c>
    </row>
    <row r="79" spans="1:17" ht="21" x14ac:dyDescent="0.25">
      <c r="A79" s="4" t="s">
        <v>43</v>
      </c>
      <c r="C79" s="3">
        <v>98968852</v>
      </c>
      <c r="E79" s="3">
        <v>287663082954</v>
      </c>
      <c r="G79" s="3">
        <v>264543785931</v>
      </c>
      <c r="I79" s="3">
        <v>23119297023</v>
      </c>
      <c r="K79" s="3">
        <v>98968852</v>
      </c>
      <c r="M79" s="3">
        <v>287663082954</v>
      </c>
      <c r="O79" s="3">
        <v>264543785931</v>
      </c>
      <c r="Q79" s="3">
        <v>23119297023</v>
      </c>
    </row>
    <row r="80" spans="1:17" ht="21" x14ac:dyDescent="0.25">
      <c r="A80" s="4" t="s">
        <v>105</v>
      </c>
      <c r="C80" s="3">
        <v>27000000</v>
      </c>
      <c r="E80" s="3">
        <v>133633123650</v>
      </c>
      <c r="G80" s="3">
        <v>104619786300</v>
      </c>
      <c r="I80" s="3">
        <v>29013337350</v>
      </c>
      <c r="K80" s="3">
        <v>27000000</v>
      </c>
      <c r="M80" s="3">
        <v>133633123650</v>
      </c>
      <c r="O80" s="3">
        <v>104619786300</v>
      </c>
      <c r="Q80" s="3">
        <v>29013337350</v>
      </c>
    </row>
    <row r="81" spans="1:17" ht="21" x14ac:dyDescent="0.25">
      <c r="A81" s="4" t="s">
        <v>15</v>
      </c>
      <c r="C81" s="3">
        <v>4037248</v>
      </c>
      <c r="E81" s="3">
        <v>123607372331</v>
      </c>
      <c r="G81" s="3">
        <v>111474553430</v>
      </c>
      <c r="I81" s="3">
        <v>12132818901</v>
      </c>
      <c r="K81" s="3">
        <v>4037248</v>
      </c>
      <c r="M81" s="3">
        <v>123607372331</v>
      </c>
      <c r="O81" s="3">
        <v>111474553430</v>
      </c>
      <c r="Q81" s="3">
        <v>12132818901</v>
      </c>
    </row>
    <row r="82" spans="1:17" ht="21" x14ac:dyDescent="0.25">
      <c r="A82" s="4" t="s">
        <v>89</v>
      </c>
      <c r="C82" s="3">
        <v>373032085</v>
      </c>
      <c r="E82" s="3">
        <v>323348538450</v>
      </c>
      <c r="G82" s="3">
        <v>306925231836</v>
      </c>
      <c r="I82" s="3">
        <v>16423306614</v>
      </c>
      <c r="K82" s="3">
        <v>373032085</v>
      </c>
      <c r="M82" s="3">
        <v>323348538450</v>
      </c>
      <c r="O82" s="3">
        <v>306925231836</v>
      </c>
      <c r="Q82" s="3">
        <v>16423306614</v>
      </c>
    </row>
    <row r="83" spans="1:17" ht="21" x14ac:dyDescent="0.25">
      <c r="A83" s="4" t="s">
        <v>94</v>
      </c>
      <c r="C83" s="3">
        <v>417332506</v>
      </c>
      <c r="E83" s="3">
        <v>842559085883</v>
      </c>
      <c r="G83" s="3">
        <v>684864126992</v>
      </c>
      <c r="I83" s="3">
        <v>157694958891</v>
      </c>
      <c r="K83" s="3">
        <v>417332506</v>
      </c>
      <c r="M83" s="3">
        <v>842559085883</v>
      </c>
      <c r="O83" s="3">
        <v>684864126992</v>
      </c>
      <c r="Q83" s="3">
        <v>157694958891</v>
      </c>
    </row>
    <row r="84" spans="1:17" ht="21" x14ac:dyDescent="0.25">
      <c r="A84" s="4" t="s">
        <v>101</v>
      </c>
      <c r="C84" s="3">
        <v>19969950</v>
      </c>
      <c r="E84" s="3">
        <v>67295326623</v>
      </c>
      <c r="G84" s="3">
        <v>57568273520</v>
      </c>
      <c r="I84" s="3">
        <v>9727053103</v>
      </c>
      <c r="K84" s="3">
        <v>19969950</v>
      </c>
      <c r="M84" s="3">
        <v>67295326623</v>
      </c>
      <c r="O84" s="3">
        <v>57568273520</v>
      </c>
      <c r="Q84" s="3">
        <v>9727053103</v>
      </c>
    </row>
    <row r="85" spans="1:17" ht="21" x14ac:dyDescent="0.25">
      <c r="A85" s="4" t="s">
        <v>33</v>
      </c>
      <c r="C85" s="3">
        <v>10083993</v>
      </c>
      <c r="E85" s="3">
        <v>361064236564</v>
      </c>
      <c r="G85" s="3">
        <v>313650748531</v>
      </c>
      <c r="I85" s="3">
        <v>47413488033</v>
      </c>
      <c r="K85" s="3">
        <v>10083993</v>
      </c>
      <c r="M85" s="3">
        <v>361064236564</v>
      </c>
      <c r="O85" s="3">
        <v>313650748531</v>
      </c>
      <c r="Q85" s="3">
        <v>47413488033</v>
      </c>
    </row>
    <row r="86" spans="1:17" ht="21" x14ac:dyDescent="0.25">
      <c r="A86" s="4" t="s">
        <v>51</v>
      </c>
      <c r="C86" s="3">
        <v>87661599</v>
      </c>
      <c r="E86" s="3">
        <v>662264094893</v>
      </c>
      <c r="G86" s="3">
        <v>494955270916</v>
      </c>
      <c r="I86" s="3">
        <v>167308823977</v>
      </c>
      <c r="K86" s="3">
        <v>87661599</v>
      </c>
      <c r="M86" s="3">
        <v>662264094893</v>
      </c>
      <c r="O86" s="3">
        <v>494955270916</v>
      </c>
      <c r="Q86" s="3">
        <v>167308823977</v>
      </c>
    </row>
    <row r="87" spans="1:17" ht="21" x14ac:dyDescent="0.25">
      <c r="A87" s="4" t="s">
        <v>81</v>
      </c>
      <c r="C87" s="3">
        <v>70714429</v>
      </c>
      <c r="E87" s="3">
        <v>178756823528</v>
      </c>
      <c r="G87" s="3">
        <v>142555579283</v>
      </c>
      <c r="I87" s="3">
        <v>36201244245</v>
      </c>
      <c r="K87" s="3">
        <v>70714429</v>
      </c>
      <c r="M87" s="3">
        <v>178756823528</v>
      </c>
      <c r="O87" s="3">
        <v>142555579283</v>
      </c>
      <c r="Q87" s="3">
        <v>36201244245</v>
      </c>
    </row>
    <row r="88" spans="1:17" ht="21" x14ac:dyDescent="0.25">
      <c r="A88" s="4" t="s">
        <v>54</v>
      </c>
      <c r="C88" s="3">
        <v>35376690</v>
      </c>
      <c r="E88" s="3">
        <v>115169300724</v>
      </c>
      <c r="G88" s="3">
        <v>98746685934</v>
      </c>
      <c r="I88" s="3">
        <v>16422614790</v>
      </c>
      <c r="K88" s="3">
        <v>35376690</v>
      </c>
      <c r="M88" s="3">
        <v>115169300724</v>
      </c>
      <c r="O88" s="3">
        <v>98746685934</v>
      </c>
      <c r="Q88" s="3">
        <v>16422614790</v>
      </c>
    </row>
    <row r="89" spans="1:17" ht="21" x14ac:dyDescent="0.25">
      <c r="A89" s="4" t="s">
        <v>40</v>
      </c>
      <c r="C89" s="3">
        <v>175343766</v>
      </c>
      <c r="E89" s="3">
        <v>313043645183</v>
      </c>
      <c r="G89" s="3">
        <v>275743344477</v>
      </c>
      <c r="I89" s="3">
        <v>37300300706</v>
      </c>
      <c r="K89" s="3">
        <v>175343766</v>
      </c>
      <c r="M89" s="3">
        <v>313043645183</v>
      </c>
      <c r="O89" s="3">
        <v>275743344477</v>
      </c>
      <c r="Q89" s="3">
        <v>37300300706</v>
      </c>
    </row>
    <row r="90" spans="1:17" ht="21" x14ac:dyDescent="0.25">
      <c r="A90" s="4" t="s">
        <v>83</v>
      </c>
      <c r="C90" s="3">
        <v>76821644</v>
      </c>
      <c r="E90" s="3">
        <v>263152257281</v>
      </c>
      <c r="G90" s="3">
        <v>212369828061</v>
      </c>
      <c r="I90" s="3">
        <v>50782429220</v>
      </c>
      <c r="K90" s="3">
        <v>76821644</v>
      </c>
      <c r="M90" s="3">
        <v>263152257281</v>
      </c>
      <c r="O90" s="3">
        <v>212369828061</v>
      </c>
      <c r="Q90" s="3">
        <v>50782429220</v>
      </c>
    </row>
    <row r="91" spans="1:17" ht="21" x14ac:dyDescent="0.25">
      <c r="A91" s="4" t="s">
        <v>73</v>
      </c>
      <c r="C91" s="3">
        <v>28302253</v>
      </c>
      <c r="E91" s="3">
        <v>644546608763</v>
      </c>
      <c r="G91" s="3">
        <v>500647913682</v>
      </c>
      <c r="I91" s="3">
        <v>143898695081</v>
      </c>
      <c r="K91" s="3">
        <v>28302253</v>
      </c>
      <c r="M91" s="3">
        <v>644546608763</v>
      </c>
      <c r="O91" s="3">
        <v>500647913682</v>
      </c>
      <c r="Q91" s="3">
        <v>143898695081</v>
      </c>
    </row>
    <row r="92" spans="1:17" ht="21" x14ac:dyDescent="0.25">
      <c r="A92" s="4" t="s">
        <v>26</v>
      </c>
      <c r="C92" s="3">
        <v>130951753</v>
      </c>
      <c r="E92" s="3">
        <v>539435213248</v>
      </c>
      <c r="G92" s="3">
        <v>435331284989</v>
      </c>
      <c r="I92" s="3">
        <v>104103928259</v>
      </c>
      <c r="K92" s="3">
        <v>130951753</v>
      </c>
      <c r="M92" s="3">
        <v>539435213248</v>
      </c>
      <c r="O92" s="3">
        <v>435331284989</v>
      </c>
      <c r="Q92" s="3">
        <v>104103928259</v>
      </c>
    </row>
    <row r="93" spans="1:17" ht="21" x14ac:dyDescent="0.25">
      <c r="A93" s="4" t="s">
        <v>22</v>
      </c>
      <c r="C93" s="3">
        <v>61895590</v>
      </c>
      <c r="E93" s="3">
        <v>205685801473</v>
      </c>
      <c r="G93" s="3">
        <v>180213494620</v>
      </c>
      <c r="I93" s="3">
        <v>25472306853</v>
      </c>
      <c r="K93" s="3">
        <v>61895590</v>
      </c>
      <c r="M93" s="3">
        <v>205685801473</v>
      </c>
      <c r="O93" s="3">
        <v>180213494620</v>
      </c>
      <c r="Q93" s="3">
        <v>25472306853</v>
      </c>
    </row>
    <row r="94" spans="1:17" ht="21" x14ac:dyDescent="0.25">
      <c r="A94" s="4" t="s">
        <v>111</v>
      </c>
      <c r="C94" s="3">
        <v>30448265</v>
      </c>
      <c r="E94" s="3">
        <v>198552161720</v>
      </c>
      <c r="G94" s="3">
        <v>171009102701</v>
      </c>
      <c r="I94" s="3">
        <v>27543059019</v>
      </c>
      <c r="K94" s="3">
        <v>30448265</v>
      </c>
      <c r="M94" s="3">
        <v>198552161720</v>
      </c>
      <c r="O94" s="3">
        <v>171009102701</v>
      </c>
      <c r="Q94" s="3">
        <v>27543059019</v>
      </c>
    </row>
    <row r="95" spans="1:17" ht="21" x14ac:dyDescent="0.25">
      <c r="A95" s="4" t="s">
        <v>100</v>
      </c>
      <c r="C95" s="3">
        <v>22438989</v>
      </c>
      <c r="E95" s="3">
        <v>150561969854</v>
      </c>
      <c r="G95" s="3">
        <v>140970614737</v>
      </c>
      <c r="I95" s="3">
        <v>9591355117</v>
      </c>
      <c r="K95" s="3">
        <v>22438989</v>
      </c>
      <c r="M95" s="3">
        <v>150561969854</v>
      </c>
      <c r="O95" s="3">
        <v>140970614737</v>
      </c>
      <c r="Q95" s="3">
        <v>9591355117</v>
      </c>
    </row>
    <row r="96" spans="1:17" ht="21" x14ac:dyDescent="0.25">
      <c r="A96" s="4" t="s">
        <v>21</v>
      </c>
      <c r="C96" s="3">
        <v>25586370</v>
      </c>
      <c r="E96" s="3">
        <v>62389923584</v>
      </c>
      <c r="G96" s="3">
        <v>53663636138</v>
      </c>
      <c r="I96" s="3">
        <v>8726287446</v>
      </c>
      <c r="K96" s="3">
        <v>25586370</v>
      </c>
      <c r="M96" s="3">
        <v>62389923584</v>
      </c>
      <c r="O96" s="3">
        <v>53663636138</v>
      </c>
      <c r="Q96" s="3">
        <v>8726287446</v>
      </c>
    </row>
    <row r="97" spans="1:17" ht="21" x14ac:dyDescent="0.25">
      <c r="A97" s="4" t="s">
        <v>52</v>
      </c>
      <c r="C97" s="3">
        <v>53564845</v>
      </c>
      <c r="E97" s="3">
        <v>208085892345</v>
      </c>
      <c r="G97" s="3">
        <v>170707106156</v>
      </c>
      <c r="I97" s="3">
        <v>37378786189</v>
      </c>
      <c r="K97" s="3">
        <v>53564845</v>
      </c>
      <c r="M97" s="3">
        <v>208085892345</v>
      </c>
      <c r="O97" s="3">
        <v>170707106156</v>
      </c>
      <c r="Q97" s="3">
        <v>37378786189</v>
      </c>
    </row>
    <row r="98" spans="1:17" ht="21" x14ac:dyDescent="0.25">
      <c r="A98" s="4" t="s">
        <v>172</v>
      </c>
      <c r="C98" s="3" t="s">
        <v>168</v>
      </c>
      <c r="E98" s="3">
        <v>0</v>
      </c>
      <c r="G98" s="3">
        <v>0</v>
      </c>
      <c r="I98" s="3">
        <v>9258151840</v>
      </c>
      <c r="K98" s="3" t="s">
        <v>168</v>
      </c>
      <c r="M98" s="3">
        <v>0</v>
      </c>
      <c r="O98" s="3">
        <v>0</v>
      </c>
      <c r="Q98" s="3">
        <v>9258151840</v>
      </c>
    </row>
    <row r="99" spans="1:17" ht="21" x14ac:dyDescent="0.25">
      <c r="A99" s="4" t="s">
        <v>173</v>
      </c>
      <c r="C99" s="3" t="s">
        <v>168</v>
      </c>
      <c r="E99" s="3">
        <v>0</v>
      </c>
      <c r="G99" s="3">
        <v>0</v>
      </c>
      <c r="I99" s="3">
        <v>23211119040</v>
      </c>
      <c r="K99" s="3" t="s">
        <v>168</v>
      </c>
      <c r="M99" s="3">
        <v>0</v>
      </c>
      <c r="O99" s="3">
        <v>0</v>
      </c>
      <c r="Q99" s="3">
        <v>23211119040</v>
      </c>
    </row>
    <row r="100" spans="1:17" ht="21" x14ac:dyDescent="0.25">
      <c r="A100" s="4" t="s">
        <v>174</v>
      </c>
      <c r="C100" s="3" t="s">
        <v>168</v>
      </c>
      <c r="E100" s="3">
        <v>0</v>
      </c>
      <c r="G100" s="3">
        <v>0</v>
      </c>
      <c r="I100" s="3">
        <v>7389507637</v>
      </c>
      <c r="K100" s="3" t="s">
        <v>168</v>
      </c>
      <c r="M100" s="3">
        <v>0</v>
      </c>
      <c r="O100" s="3">
        <v>0</v>
      </c>
      <c r="Q100" s="3">
        <v>7389507637</v>
      </c>
    </row>
    <row r="101" spans="1:17" ht="21" x14ac:dyDescent="0.25">
      <c r="A101" s="4" t="s">
        <v>175</v>
      </c>
      <c r="C101" s="3" t="s">
        <v>168</v>
      </c>
      <c r="E101" s="3">
        <v>0</v>
      </c>
      <c r="G101" s="3">
        <v>0</v>
      </c>
      <c r="I101" s="3">
        <v>3107072395</v>
      </c>
      <c r="K101" s="3" t="s">
        <v>168</v>
      </c>
      <c r="M101" s="3">
        <v>0</v>
      </c>
      <c r="O101" s="3">
        <v>0</v>
      </c>
      <c r="Q101" s="3">
        <v>3107072395</v>
      </c>
    </row>
    <row r="102" spans="1:17" ht="21.75" thickBot="1" x14ac:dyDescent="0.3">
      <c r="A102" s="4" t="s">
        <v>176</v>
      </c>
      <c r="C102" s="3" t="s">
        <v>168</v>
      </c>
      <c r="E102" s="3">
        <v>0</v>
      </c>
      <c r="G102" s="3">
        <v>0</v>
      </c>
      <c r="I102" s="3">
        <v>-27169773625</v>
      </c>
      <c r="K102" s="3" t="s">
        <v>168</v>
      </c>
      <c r="M102" s="3">
        <v>0</v>
      </c>
      <c r="O102" s="3">
        <v>0</v>
      </c>
      <c r="Q102" s="3">
        <v>-27169773625</v>
      </c>
    </row>
    <row r="103" spans="1:17" ht="21.75" thickBot="1" x14ac:dyDescent="0.3">
      <c r="A103" s="4"/>
      <c r="C103" s="3" t="s">
        <v>114</v>
      </c>
      <c r="E103" s="8">
        <f>SUM(E8:E102)</f>
        <v>30522727588276</v>
      </c>
      <c r="F103" s="4"/>
      <c r="G103" s="8">
        <f>SUM(G8:G102)</f>
        <v>25807661110910</v>
      </c>
      <c r="H103" s="4"/>
      <c r="I103" s="8">
        <f>SUM(I8:I102)</f>
        <v>4730862554653</v>
      </c>
      <c r="J103" s="4"/>
      <c r="K103" s="4" t="s">
        <v>114</v>
      </c>
      <c r="L103" s="4"/>
      <c r="M103" s="8">
        <f>SUM(M8:M102)</f>
        <v>30522727588276</v>
      </c>
      <c r="N103" s="4"/>
      <c r="O103" s="8">
        <f>SUM(O8:O102)</f>
        <v>25807661110910</v>
      </c>
      <c r="P103" s="4"/>
      <c r="Q103" s="8">
        <f>SUM(Q8:Q102)</f>
        <v>4730862554653</v>
      </c>
    </row>
    <row r="104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P31" sqref="P31"/>
    </sheetView>
  </sheetViews>
  <sheetFormatPr defaultRowHeight="18.75" x14ac:dyDescent="0.25"/>
  <cols>
    <col min="1" max="1" width="31.5703125" style="3" customWidth="1"/>
    <col min="2" max="2" width="1" style="3" customWidth="1"/>
    <col min="3" max="3" width="21" style="3" customWidth="1"/>
    <col min="4" max="4" width="1" style="3" customWidth="1"/>
    <col min="5" max="5" width="15" style="3" customWidth="1"/>
    <col min="6" max="6" width="1" style="3" customWidth="1"/>
    <col min="7" max="7" width="20" style="3" customWidth="1"/>
    <col min="8" max="8" width="1" style="3" customWidth="1"/>
    <col min="9" max="9" width="26" style="3" customWidth="1"/>
    <col min="10" max="10" width="1" style="3" customWidth="1"/>
    <col min="11" max="11" width="21" style="3" customWidth="1"/>
    <col min="12" max="12" width="1" style="3" customWidth="1"/>
    <col min="13" max="13" width="15" style="3" customWidth="1"/>
    <col min="14" max="14" width="1" style="3" customWidth="1"/>
    <col min="15" max="15" width="20" style="3" customWidth="1"/>
    <col min="16" max="16" width="1" style="3" customWidth="1"/>
    <col min="17" max="17" width="26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</row>
    <row r="4" spans="1:1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6.25" x14ac:dyDescent="0.2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</row>
    <row r="7" spans="1:17" ht="26.25" x14ac:dyDescent="0.25">
      <c r="A7" s="2" t="s">
        <v>3</v>
      </c>
      <c r="C7" s="2" t="s">
        <v>115</v>
      </c>
      <c r="E7" s="2" t="s">
        <v>116</v>
      </c>
      <c r="G7" s="2" t="s">
        <v>117</v>
      </c>
      <c r="I7" s="2" t="s">
        <v>118</v>
      </c>
      <c r="K7" s="2" t="s">
        <v>115</v>
      </c>
      <c r="M7" s="2" t="s">
        <v>116</v>
      </c>
      <c r="O7" s="2" t="s">
        <v>117</v>
      </c>
      <c r="Q7" s="2" t="s">
        <v>118</v>
      </c>
    </row>
    <row r="8" spans="1:17" ht="21" x14ac:dyDescent="0.25">
      <c r="A8" s="4" t="s">
        <v>119</v>
      </c>
      <c r="C8" s="3">
        <v>69000000</v>
      </c>
      <c r="E8" s="3">
        <v>6133</v>
      </c>
      <c r="G8" s="3" t="s">
        <v>120</v>
      </c>
      <c r="I8" s="9">
        <v>0.38973641394205999</v>
      </c>
      <c r="K8" s="3">
        <v>69000000</v>
      </c>
      <c r="M8" s="3">
        <v>6133</v>
      </c>
      <c r="O8" s="3" t="s">
        <v>120</v>
      </c>
      <c r="Q8" s="9">
        <v>0.38973641394205999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0"/>
  <sheetViews>
    <sheetView rightToLeft="1" topLeftCell="A6" workbookViewId="0">
      <selection activeCell="P31" sqref="P31"/>
    </sheetView>
  </sheetViews>
  <sheetFormatPr defaultRowHeight="18.75" x14ac:dyDescent="0.25"/>
  <cols>
    <col min="1" max="1" width="20.28515625" style="3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7" thickBot="1" x14ac:dyDescent="0.3">
      <c r="A6" s="2" t="s">
        <v>122</v>
      </c>
      <c r="C6" s="2" t="s">
        <v>4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7" thickBot="1" x14ac:dyDescent="0.3">
      <c r="A7" s="2" t="s">
        <v>122</v>
      </c>
      <c r="C7" s="2" t="s">
        <v>123</v>
      </c>
      <c r="E7" s="2" t="s">
        <v>124</v>
      </c>
      <c r="G7" s="2" t="s">
        <v>125</v>
      </c>
      <c r="I7" s="2" t="s">
        <v>123</v>
      </c>
      <c r="K7" s="2" t="s">
        <v>121</v>
      </c>
    </row>
    <row r="8" spans="1:11" ht="21" x14ac:dyDescent="0.25">
      <c r="A8" s="4" t="s">
        <v>126</v>
      </c>
      <c r="C8" s="3">
        <v>4002771</v>
      </c>
      <c r="E8" s="3">
        <v>1406918165627</v>
      </c>
      <c r="G8" s="3">
        <v>1406919066000</v>
      </c>
      <c r="I8" s="3">
        <v>3102398</v>
      </c>
      <c r="K8" s="11">
        <v>8.3494007609949053E-8</v>
      </c>
    </row>
    <row r="9" spans="1:11" ht="21" x14ac:dyDescent="0.25">
      <c r="A9" s="4" t="s">
        <v>127</v>
      </c>
      <c r="C9" s="3">
        <v>8240375</v>
      </c>
      <c r="E9" s="3">
        <v>1700000032232</v>
      </c>
      <c r="G9" s="3">
        <v>1700000720000</v>
      </c>
      <c r="I9" s="3">
        <v>7552607</v>
      </c>
      <c r="K9" s="11">
        <v>2.0326129217880956E-7</v>
      </c>
    </row>
    <row r="10" spans="1:11" ht="21" x14ac:dyDescent="0.25">
      <c r="A10" s="4" t="s">
        <v>128</v>
      </c>
      <c r="C10" s="3">
        <v>529784319386</v>
      </c>
      <c r="E10" s="3">
        <v>5292789112799</v>
      </c>
      <c r="G10" s="3">
        <v>5243967827112</v>
      </c>
      <c r="I10" s="3">
        <v>578605605073</v>
      </c>
      <c r="K10" s="11">
        <v>1.5571857896093355E-2</v>
      </c>
    </row>
    <row r="11" spans="1:11" ht="21" x14ac:dyDescent="0.25">
      <c r="A11" s="4" t="s">
        <v>129</v>
      </c>
      <c r="C11" s="3">
        <v>12400149</v>
      </c>
      <c r="E11" s="3">
        <v>1293205491696</v>
      </c>
      <c r="G11" s="3">
        <v>1293214755000</v>
      </c>
      <c r="I11" s="3">
        <v>3136845</v>
      </c>
      <c r="K11" s="11">
        <v>8.4421070507791277E-8</v>
      </c>
    </row>
    <row r="12" spans="1:11" ht="21" x14ac:dyDescent="0.25">
      <c r="A12" s="4" t="s">
        <v>130</v>
      </c>
      <c r="C12" s="3">
        <v>100000000000</v>
      </c>
      <c r="E12" s="3">
        <v>0</v>
      </c>
      <c r="G12" s="3">
        <v>0</v>
      </c>
      <c r="I12" s="3">
        <v>100000000000</v>
      </c>
      <c r="K12" s="11">
        <v>2.6912732541069535E-3</v>
      </c>
    </row>
    <row r="13" spans="1:11" ht="21" x14ac:dyDescent="0.25">
      <c r="A13" s="4" t="s">
        <v>130</v>
      </c>
      <c r="C13" s="3">
        <v>90000000000</v>
      </c>
      <c r="E13" s="3">
        <v>0</v>
      </c>
      <c r="G13" s="3">
        <v>0</v>
      </c>
      <c r="I13" s="3">
        <v>90000000000</v>
      </c>
      <c r="K13" s="11">
        <v>2.4221459286962585E-3</v>
      </c>
    </row>
    <row r="14" spans="1:11" ht="21" x14ac:dyDescent="0.25">
      <c r="A14" s="4" t="s">
        <v>130</v>
      </c>
      <c r="C14" s="3">
        <v>0</v>
      </c>
      <c r="E14" s="3">
        <v>500000000000</v>
      </c>
      <c r="G14" s="3">
        <v>0</v>
      </c>
      <c r="I14" s="3">
        <v>500000000000</v>
      </c>
      <c r="K14" s="11">
        <v>1.3456366270534769E-2</v>
      </c>
    </row>
    <row r="15" spans="1:11" ht="21" x14ac:dyDescent="0.25">
      <c r="A15" s="4" t="s">
        <v>130</v>
      </c>
      <c r="C15" s="3">
        <v>0</v>
      </c>
      <c r="E15" s="3">
        <v>200000000000</v>
      </c>
      <c r="G15" s="3">
        <v>0</v>
      </c>
      <c r="I15" s="3">
        <v>200000000000</v>
      </c>
      <c r="K15" s="11">
        <v>5.3825465082139069E-3</v>
      </c>
    </row>
    <row r="16" spans="1:11" ht="21" x14ac:dyDescent="0.25">
      <c r="A16" s="4" t="s">
        <v>130</v>
      </c>
      <c r="C16" s="3">
        <v>0</v>
      </c>
      <c r="E16" s="3">
        <v>150000000000</v>
      </c>
      <c r="G16" s="3">
        <v>0</v>
      </c>
      <c r="I16" s="3">
        <v>150000000000</v>
      </c>
      <c r="K16" s="11">
        <v>4.0369098811604302E-3</v>
      </c>
    </row>
    <row r="17" spans="1:11" ht="21" x14ac:dyDescent="0.25">
      <c r="A17" s="4" t="s">
        <v>131</v>
      </c>
      <c r="C17" s="3">
        <v>0</v>
      </c>
      <c r="E17" s="3">
        <v>150000000000</v>
      </c>
      <c r="G17" s="3">
        <v>0</v>
      </c>
      <c r="I17" s="3">
        <v>150000000000</v>
      </c>
      <c r="K17" s="11">
        <v>4.0369098811604302E-3</v>
      </c>
    </row>
    <row r="18" spans="1:11" ht="21" x14ac:dyDescent="0.25">
      <c r="A18" s="4" t="s">
        <v>131</v>
      </c>
      <c r="C18" s="3">
        <v>0</v>
      </c>
      <c r="E18" s="3">
        <v>200000000000</v>
      </c>
      <c r="G18" s="3">
        <v>0</v>
      </c>
      <c r="I18" s="3">
        <v>200000000000</v>
      </c>
      <c r="K18" s="11">
        <v>5.3825465082139069E-3</v>
      </c>
    </row>
    <row r="19" spans="1:11" ht="21" x14ac:dyDescent="0.25">
      <c r="A19" s="4" t="s">
        <v>131</v>
      </c>
      <c r="C19" s="3">
        <v>0</v>
      </c>
      <c r="E19" s="3">
        <v>100000000000</v>
      </c>
      <c r="G19" s="3">
        <v>0</v>
      </c>
      <c r="I19" s="3">
        <v>100000000000</v>
      </c>
      <c r="K19" s="11">
        <v>2.6912732541069535E-3</v>
      </c>
    </row>
    <row r="20" spans="1:11" ht="21" x14ac:dyDescent="0.25">
      <c r="A20" s="4" t="s">
        <v>131</v>
      </c>
      <c r="C20" s="3">
        <v>0</v>
      </c>
      <c r="E20" s="3">
        <v>200000000000</v>
      </c>
      <c r="G20" s="3">
        <v>0</v>
      </c>
      <c r="I20" s="3">
        <v>200000000000</v>
      </c>
      <c r="K20" s="11">
        <v>5.3825465082139069E-3</v>
      </c>
    </row>
    <row r="21" spans="1:11" ht="21" x14ac:dyDescent="0.25">
      <c r="A21" s="4" t="s">
        <v>129</v>
      </c>
      <c r="C21" s="3">
        <v>0</v>
      </c>
      <c r="E21" s="3">
        <v>300000000000</v>
      </c>
      <c r="G21" s="3">
        <v>0</v>
      </c>
      <c r="I21" s="3">
        <v>300000000000</v>
      </c>
      <c r="K21" s="11">
        <v>8.0738197623208604E-3</v>
      </c>
    </row>
    <row r="22" spans="1:11" ht="21" x14ac:dyDescent="0.25">
      <c r="A22" s="4" t="s">
        <v>132</v>
      </c>
      <c r="C22" s="3">
        <v>0</v>
      </c>
      <c r="E22" s="3">
        <v>400000000000</v>
      </c>
      <c r="G22" s="3">
        <v>0</v>
      </c>
      <c r="I22" s="3">
        <v>400000000000</v>
      </c>
      <c r="K22" s="11">
        <v>1.0765093016427814E-2</v>
      </c>
    </row>
    <row r="23" spans="1:11" ht="21" x14ac:dyDescent="0.25">
      <c r="A23" s="4" t="s">
        <v>133</v>
      </c>
      <c r="C23" s="3">
        <v>0</v>
      </c>
      <c r="E23" s="3">
        <v>500000000000</v>
      </c>
      <c r="G23" s="3">
        <v>0</v>
      </c>
      <c r="I23" s="3">
        <v>500000000000</v>
      </c>
      <c r="K23" s="11">
        <v>1.3456366270534769E-2</v>
      </c>
    </row>
    <row r="24" spans="1:11" ht="21" x14ac:dyDescent="0.25">
      <c r="A24" s="4" t="s">
        <v>131</v>
      </c>
      <c r="C24" s="3">
        <v>0</v>
      </c>
      <c r="E24" s="3">
        <v>150000000000</v>
      </c>
      <c r="G24" s="3">
        <v>0</v>
      </c>
      <c r="I24" s="3">
        <v>150000000000</v>
      </c>
      <c r="K24" s="11">
        <v>4.0369098811604302E-3</v>
      </c>
    </row>
    <row r="25" spans="1:11" ht="21" x14ac:dyDescent="0.25">
      <c r="A25" s="4" t="s">
        <v>131</v>
      </c>
      <c r="C25" s="3">
        <v>0</v>
      </c>
      <c r="E25" s="3">
        <v>200000000000</v>
      </c>
      <c r="G25" s="3">
        <v>0</v>
      </c>
      <c r="I25" s="3">
        <v>200000000000</v>
      </c>
      <c r="K25" s="11">
        <v>5.3825465082139069E-3</v>
      </c>
    </row>
    <row r="26" spans="1:11" ht="21" x14ac:dyDescent="0.25">
      <c r="A26" s="4" t="s">
        <v>130</v>
      </c>
      <c r="C26" s="3">
        <v>0</v>
      </c>
      <c r="E26" s="3">
        <v>500000000000</v>
      </c>
      <c r="G26" s="3">
        <v>0</v>
      </c>
      <c r="I26" s="3">
        <v>500000000000</v>
      </c>
      <c r="K26" s="11">
        <v>1.3456366270534769E-2</v>
      </c>
    </row>
    <row r="27" spans="1:11" ht="21" x14ac:dyDescent="0.25">
      <c r="A27" s="4" t="s">
        <v>131</v>
      </c>
      <c r="C27" s="3">
        <v>0</v>
      </c>
      <c r="E27" s="3">
        <v>200000000000</v>
      </c>
      <c r="G27" s="3">
        <v>0</v>
      </c>
      <c r="I27" s="3">
        <v>200000000000</v>
      </c>
      <c r="K27" s="11">
        <v>5.3825465082139069E-3</v>
      </c>
    </row>
    <row r="28" spans="1:11" ht="21" x14ac:dyDescent="0.25">
      <c r="A28" s="4" t="s">
        <v>131</v>
      </c>
      <c r="C28" s="3">
        <v>0</v>
      </c>
      <c r="E28" s="3">
        <v>300000000000</v>
      </c>
      <c r="G28" s="3">
        <v>0</v>
      </c>
      <c r="I28" s="3">
        <v>300000000000</v>
      </c>
      <c r="K28" s="11">
        <v>8.0738197623208604E-3</v>
      </c>
    </row>
    <row r="29" spans="1:11" ht="21.75" thickBot="1" x14ac:dyDescent="0.3">
      <c r="A29" s="4" t="s">
        <v>131</v>
      </c>
      <c r="C29" s="3">
        <v>0</v>
      </c>
      <c r="E29" s="3">
        <v>200000000000</v>
      </c>
      <c r="G29" s="3">
        <v>0</v>
      </c>
      <c r="I29" s="3">
        <v>200000000000</v>
      </c>
      <c r="K29" s="11">
        <v>5.3825465082139069E-3</v>
      </c>
    </row>
    <row r="30" spans="1:11" ht="21.75" thickBot="1" x14ac:dyDescent="0.3">
      <c r="A30" s="4" t="s">
        <v>114</v>
      </c>
      <c r="C30" s="8">
        <f>SUM(C8:C29)</f>
        <v>719808962681</v>
      </c>
      <c r="D30" s="4"/>
      <c r="E30" s="8">
        <f>SUM(E8:E29)</f>
        <v>13942912802354</v>
      </c>
      <c r="F30" s="4"/>
      <c r="G30" s="8">
        <f>SUM(G8:G29)</f>
        <v>9644102368112</v>
      </c>
      <c r="H30" s="4"/>
      <c r="I30" s="8">
        <f>SUM(I8:I29)</f>
        <v>5018619396923</v>
      </c>
      <c r="J30" s="4"/>
      <c r="K30" s="13">
        <f>SUM(K8:K29)</f>
        <v>0.13506476155481237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P31" sqref="P31"/>
    </sheetView>
  </sheetViews>
  <sheetFormatPr defaultRowHeight="18.75" x14ac:dyDescent="0.25"/>
  <cols>
    <col min="1" max="1" width="24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  <c r="F3" s="1" t="s">
        <v>134</v>
      </c>
      <c r="G3" s="1" t="s">
        <v>134</v>
      </c>
    </row>
    <row r="4" spans="1: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6.25" x14ac:dyDescent="0.25">
      <c r="A6" s="2" t="s">
        <v>138</v>
      </c>
      <c r="C6" s="2" t="s">
        <v>123</v>
      </c>
      <c r="E6" s="2" t="s">
        <v>155</v>
      </c>
      <c r="G6" s="2" t="s">
        <v>13</v>
      </c>
    </row>
    <row r="7" spans="1:7" ht="21" x14ac:dyDescent="0.25">
      <c r="A7" s="4" t="s">
        <v>163</v>
      </c>
      <c r="C7" s="3">
        <f>+'سرمایه‌گذاری در سهام'!I113</f>
        <v>5685691595320</v>
      </c>
      <c r="E7" s="11">
        <f>+C7/$C$10</f>
        <v>0.99335444371626391</v>
      </c>
      <c r="F7" s="11"/>
      <c r="G7" s="11">
        <v>0.15301749721585414</v>
      </c>
    </row>
    <row r="8" spans="1:7" ht="21" x14ac:dyDescent="0.25">
      <c r="A8" s="4" t="s">
        <v>164</v>
      </c>
      <c r="C8" s="3">
        <f>+'درآمد سپرده بانکی'!C14</f>
        <v>12349402172</v>
      </c>
      <c r="E8" s="11">
        <f t="shared" ref="E8:E9" si="0">+C8/$C$10</f>
        <v>2.1575798333650308E-3</v>
      </c>
      <c r="F8" s="11"/>
      <c r="G8" s="11">
        <v>3.3235615769713922E-4</v>
      </c>
    </row>
    <row r="9" spans="1:7" ht="21" x14ac:dyDescent="0.25">
      <c r="A9" s="4" t="s">
        <v>167</v>
      </c>
      <c r="C9" s="3">
        <f>+'سایر درآمدها'!C11</f>
        <v>25687960773</v>
      </c>
      <c r="E9" s="11">
        <f t="shared" si="0"/>
        <v>4.4879764503710255E-3</v>
      </c>
      <c r="F9" s="11"/>
      <c r="G9" s="11">
        <v>6.9133321780923487E-4</v>
      </c>
    </row>
    <row r="10" spans="1:7" ht="21" x14ac:dyDescent="0.25">
      <c r="A10" s="4" t="s">
        <v>114</v>
      </c>
      <c r="C10" s="8">
        <f>SUM(C7:C9)</f>
        <v>5723728958265</v>
      </c>
      <c r="E10" s="13">
        <f>SUM(E7:E9)</f>
        <v>1</v>
      </c>
      <c r="F10" s="14"/>
      <c r="G10" s="13">
        <f>SUM(G7:G9)</f>
        <v>0.15404118659136051</v>
      </c>
    </row>
    <row r="11" spans="1:7" ht="19.5" thickTop="1" x14ac:dyDescent="0.25"/>
    <row r="13" spans="1:7" x14ac:dyDescent="0.45">
      <c r="C13" s="10"/>
      <c r="G13" s="10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P31" sqref="P31"/>
    </sheetView>
  </sheetViews>
  <sheetFormatPr defaultRowHeight="18.75" x14ac:dyDescent="0.25"/>
  <cols>
    <col min="1" max="1" width="17.140625" style="3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</row>
    <row r="4" spans="1:5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6.25" x14ac:dyDescent="0.25">
      <c r="A5" s="6"/>
      <c r="B5" s="6"/>
      <c r="C5" s="6"/>
      <c r="D5" s="6"/>
      <c r="E5" s="6"/>
    </row>
    <row r="6" spans="1:5" ht="26.25" x14ac:dyDescent="0.25">
      <c r="E6" s="7" t="s">
        <v>165</v>
      </c>
    </row>
    <row r="7" spans="1:5" ht="26.25" x14ac:dyDescent="0.25">
      <c r="A7" s="2" t="s">
        <v>160</v>
      </c>
      <c r="C7" s="2" t="s">
        <v>136</v>
      </c>
      <c r="E7" s="2" t="s">
        <v>166</v>
      </c>
    </row>
    <row r="8" spans="1:5" ht="26.25" x14ac:dyDescent="0.25">
      <c r="A8" s="2" t="s">
        <v>160</v>
      </c>
      <c r="C8" s="2" t="s">
        <v>123</v>
      </c>
      <c r="E8" s="2" t="s">
        <v>123</v>
      </c>
    </row>
    <row r="9" spans="1:5" ht="21" x14ac:dyDescent="0.25">
      <c r="A9" s="4" t="s">
        <v>161</v>
      </c>
      <c r="C9" s="3">
        <v>24619785699</v>
      </c>
      <c r="E9" s="3">
        <v>24619785699</v>
      </c>
    </row>
    <row r="10" spans="1:5" ht="21" x14ac:dyDescent="0.25">
      <c r="A10" s="4" t="s">
        <v>162</v>
      </c>
      <c r="C10" s="3">
        <v>1068175074</v>
      </c>
      <c r="E10" s="3">
        <v>1068175074</v>
      </c>
    </row>
    <row r="11" spans="1:5" ht="21" x14ac:dyDescent="0.25">
      <c r="A11" s="4" t="s">
        <v>114</v>
      </c>
      <c r="C11" s="8">
        <f>SUM(C9:C10)</f>
        <v>25687960773</v>
      </c>
      <c r="D11" s="4"/>
      <c r="E11" s="8">
        <f>SUM(E9:E10)</f>
        <v>25687960773</v>
      </c>
    </row>
  </sheetData>
  <mergeCells count="8">
    <mergeCell ref="A2:E2"/>
    <mergeCell ref="A3:E3"/>
    <mergeCell ref="A4:E4"/>
    <mergeCell ref="A7:A8"/>
    <mergeCell ref="C8"/>
    <mergeCell ref="C7"/>
    <mergeCell ref="E8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3"/>
  <sheetViews>
    <sheetView rightToLeft="1" topLeftCell="B1" workbookViewId="0">
      <selection activeCell="P31" sqref="P31"/>
    </sheetView>
  </sheetViews>
  <sheetFormatPr defaultRowHeight="18.75" x14ac:dyDescent="0.25"/>
  <cols>
    <col min="1" max="1" width="33.710937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  <c r="F3" s="1" t="s">
        <v>134</v>
      </c>
      <c r="G3" s="1" t="s">
        <v>134</v>
      </c>
      <c r="H3" s="1" t="s">
        <v>134</v>
      </c>
      <c r="I3" s="1" t="s">
        <v>134</v>
      </c>
      <c r="J3" s="1" t="s">
        <v>134</v>
      </c>
      <c r="K3" s="1" t="s">
        <v>134</v>
      </c>
      <c r="L3" s="1" t="s">
        <v>134</v>
      </c>
      <c r="M3" s="1" t="s">
        <v>134</v>
      </c>
      <c r="N3" s="1" t="s">
        <v>134</v>
      </c>
      <c r="O3" s="1" t="s">
        <v>134</v>
      </c>
      <c r="P3" s="1" t="s">
        <v>134</v>
      </c>
      <c r="Q3" s="1" t="s">
        <v>134</v>
      </c>
      <c r="R3" s="1" t="s">
        <v>134</v>
      </c>
      <c r="S3" s="1" t="s">
        <v>134</v>
      </c>
      <c r="T3" s="1" t="s">
        <v>134</v>
      </c>
      <c r="U3" s="1" t="s">
        <v>134</v>
      </c>
    </row>
    <row r="4" spans="1:21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6.25" x14ac:dyDescent="0.25">
      <c r="A6" s="2" t="s">
        <v>3</v>
      </c>
      <c r="C6" s="2" t="s">
        <v>136</v>
      </c>
      <c r="D6" s="2" t="s">
        <v>136</v>
      </c>
      <c r="E6" s="2" t="s">
        <v>136</v>
      </c>
      <c r="F6" s="2" t="s">
        <v>136</v>
      </c>
      <c r="G6" s="2" t="s">
        <v>136</v>
      </c>
      <c r="H6" s="2" t="s">
        <v>136</v>
      </c>
      <c r="I6" s="2" t="s">
        <v>136</v>
      </c>
      <c r="J6" s="2" t="s">
        <v>136</v>
      </c>
      <c r="K6" s="2" t="s">
        <v>136</v>
      </c>
      <c r="M6" s="2" t="s">
        <v>137</v>
      </c>
      <c r="N6" s="2" t="s">
        <v>137</v>
      </c>
      <c r="O6" s="2" t="s">
        <v>137</v>
      </c>
      <c r="P6" s="2" t="s">
        <v>137</v>
      </c>
      <c r="Q6" s="2" t="s">
        <v>137</v>
      </c>
      <c r="R6" s="2" t="s">
        <v>137</v>
      </c>
      <c r="S6" s="2" t="s">
        <v>137</v>
      </c>
      <c r="T6" s="2" t="s">
        <v>137</v>
      </c>
      <c r="U6" s="2" t="s">
        <v>137</v>
      </c>
    </row>
    <row r="7" spans="1:21" ht="26.25" x14ac:dyDescent="0.25">
      <c r="A7" s="2" t="s">
        <v>3</v>
      </c>
      <c r="C7" s="2" t="s">
        <v>152</v>
      </c>
      <c r="E7" s="2" t="s">
        <v>153</v>
      </c>
      <c r="G7" s="2" t="s">
        <v>154</v>
      </c>
      <c r="I7" s="2" t="s">
        <v>123</v>
      </c>
      <c r="K7" s="2" t="s">
        <v>155</v>
      </c>
      <c r="M7" s="2" t="s">
        <v>152</v>
      </c>
      <c r="O7" s="2" t="s">
        <v>153</v>
      </c>
      <c r="Q7" s="2" t="s">
        <v>154</v>
      </c>
      <c r="S7" s="2" t="s">
        <v>123</v>
      </c>
      <c r="U7" s="2" t="s">
        <v>155</v>
      </c>
    </row>
    <row r="8" spans="1:21" ht="21" x14ac:dyDescent="0.25">
      <c r="A8" s="4" t="s">
        <v>31</v>
      </c>
      <c r="C8" s="3">
        <v>0</v>
      </c>
      <c r="E8" s="3">
        <v>83774227683</v>
      </c>
      <c r="G8" s="3">
        <v>24308698751</v>
      </c>
      <c r="I8" s="3">
        <v>108082926434</v>
      </c>
      <c r="K8" s="11">
        <f>+I8/$I$113</f>
        <v>1.9009635788716554E-2</v>
      </c>
      <c r="M8" s="3">
        <v>0</v>
      </c>
      <c r="O8" s="3">
        <v>83774227683</v>
      </c>
      <c r="Q8" s="3">
        <v>24308698751</v>
      </c>
      <c r="S8" s="3">
        <v>108082926434</v>
      </c>
      <c r="U8" s="11">
        <f>+S8/$S$113</f>
        <v>1.9009635788716554E-2</v>
      </c>
    </row>
    <row r="9" spans="1:21" ht="21" x14ac:dyDescent="0.25">
      <c r="A9" s="4" t="s">
        <v>17</v>
      </c>
      <c r="C9" s="3">
        <v>0</v>
      </c>
      <c r="E9" s="3">
        <v>0</v>
      </c>
      <c r="G9" s="3">
        <v>20400436849</v>
      </c>
      <c r="I9" s="3">
        <v>20400436849</v>
      </c>
      <c r="K9" s="11">
        <f t="shared" ref="K9:K72" si="0">+I9/$I$113</f>
        <v>3.5880308502473095E-3</v>
      </c>
      <c r="M9" s="3">
        <v>0</v>
      </c>
      <c r="O9" s="3">
        <v>0</v>
      </c>
      <c r="Q9" s="3">
        <v>20400436849</v>
      </c>
      <c r="S9" s="3">
        <v>20400436849</v>
      </c>
      <c r="U9" s="11">
        <f t="shared" ref="U9:U72" si="1">+S9/$S$113</f>
        <v>3.5880308502473095E-3</v>
      </c>
    </row>
    <row r="10" spans="1:21" ht="21" x14ac:dyDescent="0.25">
      <c r="A10" s="4" t="s">
        <v>20</v>
      </c>
      <c r="C10" s="3">
        <v>0</v>
      </c>
      <c r="E10" s="3">
        <v>27792057178</v>
      </c>
      <c r="G10" s="3">
        <v>4369347233</v>
      </c>
      <c r="I10" s="3">
        <v>32161404411</v>
      </c>
      <c r="K10" s="11">
        <f t="shared" si="0"/>
        <v>5.6565509880051636E-3</v>
      </c>
      <c r="M10" s="3">
        <v>0</v>
      </c>
      <c r="O10" s="3">
        <v>27792057178</v>
      </c>
      <c r="Q10" s="3">
        <v>4369347233</v>
      </c>
      <c r="S10" s="3">
        <v>32161404411</v>
      </c>
      <c r="U10" s="11">
        <f t="shared" si="1"/>
        <v>5.6565509880051636E-3</v>
      </c>
    </row>
    <row r="11" spans="1:21" ht="21" x14ac:dyDescent="0.25">
      <c r="A11" s="4" t="s">
        <v>28</v>
      </c>
      <c r="C11" s="3">
        <v>0</v>
      </c>
      <c r="E11" s="3">
        <v>5922931912</v>
      </c>
      <c r="G11" s="3">
        <v>7499705093</v>
      </c>
      <c r="I11" s="3">
        <v>13422637005</v>
      </c>
      <c r="K11" s="11">
        <f t="shared" si="0"/>
        <v>2.3607747237026407E-3</v>
      </c>
      <c r="M11" s="3">
        <v>0</v>
      </c>
      <c r="O11" s="3">
        <v>5922931912</v>
      </c>
      <c r="Q11" s="3">
        <v>7499705093</v>
      </c>
      <c r="S11" s="3">
        <v>13422637005</v>
      </c>
      <c r="U11" s="11">
        <f t="shared" si="1"/>
        <v>2.3607747237026407E-3</v>
      </c>
    </row>
    <row r="12" spans="1:21" ht="21" x14ac:dyDescent="0.25">
      <c r="A12" s="4" t="s">
        <v>91</v>
      </c>
      <c r="C12" s="3">
        <v>0</v>
      </c>
      <c r="E12" s="3">
        <v>218759143274</v>
      </c>
      <c r="G12" s="3">
        <v>2505006119</v>
      </c>
      <c r="I12" s="3">
        <v>221264149393</v>
      </c>
      <c r="K12" s="11">
        <f t="shared" si="0"/>
        <v>3.8915960474382165E-2</v>
      </c>
      <c r="M12" s="3">
        <v>0</v>
      </c>
      <c r="O12" s="3">
        <v>218759143274</v>
      </c>
      <c r="Q12" s="3">
        <v>2505006119</v>
      </c>
      <c r="S12" s="3">
        <v>221264149393</v>
      </c>
      <c r="U12" s="11">
        <f t="shared" si="1"/>
        <v>3.8915960474382165E-2</v>
      </c>
    </row>
    <row r="13" spans="1:21" ht="21" x14ac:dyDescent="0.25">
      <c r="A13" s="4" t="s">
        <v>30</v>
      </c>
      <c r="C13" s="3">
        <v>0</v>
      </c>
      <c r="E13" s="3">
        <v>103134087436</v>
      </c>
      <c r="G13" s="3">
        <v>6126924732</v>
      </c>
      <c r="I13" s="3">
        <v>109261012168</v>
      </c>
      <c r="K13" s="11">
        <f t="shared" si="0"/>
        <v>1.921683762410448E-2</v>
      </c>
      <c r="M13" s="3">
        <v>0</v>
      </c>
      <c r="O13" s="3">
        <v>103134087436</v>
      </c>
      <c r="Q13" s="3">
        <v>6126924732</v>
      </c>
      <c r="S13" s="3">
        <v>109261012168</v>
      </c>
      <c r="U13" s="11">
        <f t="shared" si="1"/>
        <v>1.921683762410448E-2</v>
      </c>
    </row>
    <row r="14" spans="1:21" ht="21" x14ac:dyDescent="0.25">
      <c r="A14" s="4" t="s">
        <v>68</v>
      </c>
      <c r="C14" s="3">
        <v>0</v>
      </c>
      <c r="E14" s="3">
        <v>16130800841</v>
      </c>
      <c r="G14" s="3">
        <v>155916375</v>
      </c>
      <c r="I14" s="3">
        <v>16286717216</v>
      </c>
      <c r="K14" s="11">
        <f t="shared" si="0"/>
        <v>2.864509434420591E-3</v>
      </c>
      <c r="M14" s="3">
        <v>0</v>
      </c>
      <c r="O14" s="3">
        <v>16130800841</v>
      </c>
      <c r="Q14" s="3">
        <v>155916375</v>
      </c>
      <c r="S14" s="3">
        <v>16286717216</v>
      </c>
      <c r="U14" s="11">
        <f t="shared" si="1"/>
        <v>2.864509434420591E-3</v>
      </c>
    </row>
    <row r="15" spans="1:21" ht="21" x14ac:dyDescent="0.25">
      <c r="A15" s="4" t="s">
        <v>97</v>
      </c>
      <c r="C15" s="3">
        <v>0</v>
      </c>
      <c r="E15" s="3">
        <v>36792836818</v>
      </c>
      <c r="G15" s="3">
        <v>4832413454</v>
      </c>
      <c r="I15" s="3">
        <v>41625250272</v>
      </c>
      <c r="K15" s="11">
        <f t="shared" si="0"/>
        <v>7.3210531338461149E-3</v>
      </c>
      <c r="M15" s="3">
        <v>0</v>
      </c>
      <c r="O15" s="3">
        <v>36792836818</v>
      </c>
      <c r="Q15" s="3">
        <v>4832413454</v>
      </c>
      <c r="S15" s="3">
        <v>41625250272</v>
      </c>
      <c r="U15" s="11">
        <f t="shared" si="1"/>
        <v>7.3210531338461149E-3</v>
      </c>
    </row>
    <row r="16" spans="1:21" ht="21" x14ac:dyDescent="0.25">
      <c r="A16" s="4" t="s">
        <v>42</v>
      </c>
      <c r="C16" s="3">
        <v>0</v>
      </c>
      <c r="E16" s="3">
        <v>61857840695</v>
      </c>
      <c r="G16" s="3">
        <v>14430107483</v>
      </c>
      <c r="I16" s="3">
        <v>76287948178</v>
      </c>
      <c r="K16" s="11">
        <f t="shared" si="0"/>
        <v>1.3417531869085909E-2</v>
      </c>
      <c r="M16" s="3">
        <v>0</v>
      </c>
      <c r="O16" s="3">
        <v>61857840695</v>
      </c>
      <c r="Q16" s="3">
        <v>14430107483</v>
      </c>
      <c r="S16" s="3">
        <v>76287948178</v>
      </c>
      <c r="U16" s="11">
        <f t="shared" si="1"/>
        <v>1.3417531869085909E-2</v>
      </c>
    </row>
    <row r="17" spans="1:21" ht="21" x14ac:dyDescent="0.25">
      <c r="A17" s="4" t="s">
        <v>47</v>
      </c>
      <c r="C17" s="3">
        <v>0</v>
      </c>
      <c r="E17" s="3">
        <v>38245996083</v>
      </c>
      <c r="G17" s="3">
        <v>12097513137</v>
      </c>
      <c r="I17" s="3">
        <v>50343509220</v>
      </c>
      <c r="K17" s="11">
        <f t="shared" si="0"/>
        <v>8.8544213797031642E-3</v>
      </c>
      <c r="M17" s="3">
        <v>0</v>
      </c>
      <c r="O17" s="3">
        <v>38245996083</v>
      </c>
      <c r="Q17" s="3">
        <v>12097513137</v>
      </c>
      <c r="S17" s="3">
        <v>50343509220</v>
      </c>
      <c r="U17" s="11">
        <f t="shared" si="1"/>
        <v>8.8544213797031642E-3</v>
      </c>
    </row>
    <row r="18" spans="1:21" ht="21" x14ac:dyDescent="0.25">
      <c r="A18" s="4" t="s">
        <v>19</v>
      </c>
      <c r="C18" s="3">
        <v>0</v>
      </c>
      <c r="E18" s="3">
        <v>17405499149</v>
      </c>
      <c r="G18" s="3">
        <v>5955958694</v>
      </c>
      <c r="I18" s="3">
        <v>23361457843</v>
      </c>
      <c r="K18" s="11">
        <f t="shared" si="0"/>
        <v>4.1088155154650413E-3</v>
      </c>
      <c r="M18" s="3">
        <v>0</v>
      </c>
      <c r="O18" s="3">
        <v>17405499149</v>
      </c>
      <c r="Q18" s="3">
        <v>5955958694</v>
      </c>
      <c r="S18" s="3">
        <v>23361457843</v>
      </c>
      <c r="U18" s="11">
        <f t="shared" si="1"/>
        <v>4.1088155154650413E-3</v>
      </c>
    </row>
    <row r="19" spans="1:21" ht="21" x14ac:dyDescent="0.25">
      <c r="A19" s="4" t="s">
        <v>67</v>
      </c>
      <c r="C19" s="3">
        <v>0</v>
      </c>
      <c r="E19" s="3">
        <v>8142953256</v>
      </c>
      <c r="G19" s="3">
        <v>6699041969</v>
      </c>
      <c r="I19" s="3">
        <v>14841995225</v>
      </c>
      <c r="K19" s="11">
        <f t="shared" si="0"/>
        <v>2.6104115877858599E-3</v>
      </c>
      <c r="M19" s="3">
        <v>0</v>
      </c>
      <c r="O19" s="3">
        <v>8142953256</v>
      </c>
      <c r="Q19" s="3">
        <v>6699041969</v>
      </c>
      <c r="S19" s="3">
        <v>14841995225</v>
      </c>
      <c r="U19" s="11">
        <f t="shared" si="1"/>
        <v>2.6104115877858599E-3</v>
      </c>
    </row>
    <row r="20" spans="1:21" ht="21" x14ac:dyDescent="0.25">
      <c r="A20" s="4" t="s">
        <v>66</v>
      </c>
      <c r="C20" s="3">
        <v>0</v>
      </c>
      <c r="E20" s="3">
        <v>0</v>
      </c>
      <c r="G20" s="3">
        <v>12967440894</v>
      </c>
      <c r="I20" s="3">
        <v>12967440894</v>
      </c>
      <c r="K20" s="11">
        <f t="shared" si="0"/>
        <v>2.2807147866890538E-3</v>
      </c>
      <c r="M20" s="3">
        <v>0</v>
      </c>
      <c r="O20" s="3">
        <v>0</v>
      </c>
      <c r="Q20" s="3">
        <v>12967440894</v>
      </c>
      <c r="S20" s="3">
        <v>12967440894</v>
      </c>
      <c r="U20" s="11">
        <f t="shared" si="1"/>
        <v>2.2807147866890538E-3</v>
      </c>
    </row>
    <row r="21" spans="1:21" ht="21" x14ac:dyDescent="0.25">
      <c r="A21" s="4" t="s">
        <v>102</v>
      </c>
      <c r="C21" s="3">
        <v>0</v>
      </c>
      <c r="E21" s="3">
        <v>9270453918</v>
      </c>
      <c r="G21" s="3">
        <v>6988944365</v>
      </c>
      <c r="I21" s="3">
        <v>16259398283</v>
      </c>
      <c r="K21" s="11">
        <f t="shared" si="0"/>
        <v>2.8597045777831879E-3</v>
      </c>
      <c r="M21" s="3">
        <v>0</v>
      </c>
      <c r="O21" s="3">
        <v>9270453918</v>
      </c>
      <c r="Q21" s="3">
        <v>6988944365</v>
      </c>
      <c r="S21" s="3">
        <v>16259398283</v>
      </c>
      <c r="U21" s="11">
        <f t="shared" si="1"/>
        <v>2.8597045777831879E-3</v>
      </c>
    </row>
    <row r="22" spans="1:21" ht="21" x14ac:dyDescent="0.25">
      <c r="A22" s="4" t="s">
        <v>88</v>
      </c>
      <c r="C22" s="3">
        <v>0</v>
      </c>
      <c r="E22" s="3">
        <v>39465694842</v>
      </c>
      <c r="G22" s="3">
        <v>1320603606</v>
      </c>
      <c r="I22" s="3">
        <v>40786298448</v>
      </c>
      <c r="K22" s="11">
        <f t="shared" si="0"/>
        <v>7.1734982040833825E-3</v>
      </c>
      <c r="M22" s="3">
        <v>0</v>
      </c>
      <c r="O22" s="3">
        <v>39465694842</v>
      </c>
      <c r="Q22" s="3">
        <v>1320603606</v>
      </c>
      <c r="S22" s="3">
        <v>40786298448</v>
      </c>
      <c r="U22" s="11">
        <f t="shared" si="1"/>
        <v>7.1734982040833825E-3</v>
      </c>
    </row>
    <row r="23" spans="1:21" ht="21" x14ac:dyDescent="0.25">
      <c r="A23" s="4" t="s">
        <v>27</v>
      </c>
      <c r="C23" s="3">
        <v>0</v>
      </c>
      <c r="E23" s="3">
        <v>179184202734</v>
      </c>
      <c r="G23" s="3">
        <v>14271321899</v>
      </c>
      <c r="I23" s="3">
        <v>193455524633</v>
      </c>
      <c r="K23" s="11">
        <f t="shared" si="0"/>
        <v>3.4024976801808403E-2</v>
      </c>
      <c r="M23" s="3">
        <v>0</v>
      </c>
      <c r="O23" s="3">
        <v>179184202734</v>
      </c>
      <c r="Q23" s="3">
        <v>14271321899</v>
      </c>
      <c r="S23" s="3">
        <v>193455524633</v>
      </c>
      <c r="U23" s="11">
        <f t="shared" si="1"/>
        <v>3.4024976801808403E-2</v>
      </c>
    </row>
    <row r="24" spans="1:21" ht="21" x14ac:dyDescent="0.25">
      <c r="A24" s="4" t="s">
        <v>75</v>
      </c>
      <c r="C24" s="3">
        <v>0</v>
      </c>
      <c r="E24" s="3">
        <v>34308329351</v>
      </c>
      <c r="G24" s="3">
        <v>586489544</v>
      </c>
      <c r="I24" s="3">
        <v>34894818895</v>
      </c>
      <c r="K24" s="11">
        <f t="shared" si="0"/>
        <v>6.1373041977378058E-3</v>
      </c>
      <c r="M24" s="3">
        <v>0</v>
      </c>
      <c r="O24" s="3">
        <v>34308329351</v>
      </c>
      <c r="Q24" s="3">
        <v>586489544</v>
      </c>
      <c r="S24" s="3">
        <v>34894818895</v>
      </c>
      <c r="U24" s="11">
        <f t="shared" si="1"/>
        <v>6.1373041977378058E-3</v>
      </c>
    </row>
    <row r="25" spans="1:21" ht="21" x14ac:dyDescent="0.25">
      <c r="A25" s="4" t="s">
        <v>56</v>
      </c>
      <c r="C25" s="3">
        <v>286780594373</v>
      </c>
      <c r="E25" s="3">
        <v>124244689282</v>
      </c>
      <c r="G25" s="3">
        <v>2574589658</v>
      </c>
      <c r="I25" s="3">
        <v>413599873313</v>
      </c>
      <c r="K25" s="11">
        <f t="shared" si="0"/>
        <v>7.2743986616059492E-2</v>
      </c>
      <c r="M25" s="3">
        <v>286780594373</v>
      </c>
      <c r="O25" s="3">
        <v>124244689282</v>
      </c>
      <c r="Q25" s="3">
        <v>2574589658</v>
      </c>
      <c r="S25" s="3">
        <v>413599873313</v>
      </c>
      <c r="U25" s="11">
        <f t="shared" si="1"/>
        <v>7.2743986616059492E-2</v>
      </c>
    </row>
    <row r="26" spans="1:21" ht="21" x14ac:dyDescent="0.25">
      <c r="A26" s="4" t="s">
        <v>18</v>
      </c>
      <c r="C26" s="3">
        <v>0</v>
      </c>
      <c r="E26" s="3">
        <v>262451167702</v>
      </c>
      <c r="G26" s="3">
        <v>17347101843</v>
      </c>
      <c r="I26" s="3">
        <v>279798269545</v>
      </c>
      <c r="K26" s="11">
        <f t="shared" si="0"/>
        <v>4.921094731471317E-2</v>
      </c>
      <c r="M26" s="3">
        <v>0</v>
      </c>
      <c r="O26" s="3">
        <v>262451167702</v>
      </c>
      <c r="Q26" s="3">
        <v>17347101843</v>
      </c>
      <c r="S26" s="3">
        <v>279798269545</v>
      </c>
      <c r="U26" s="11">
        <f t="shared" si="1"/>
        <v>4.921094731471317E-2</v>
      </c>
    </row>
    <row r="27" spans="1:21" ht="21" x14ac:dyDescent="0.25">
      <c r="A27" s="4" t="s">
        <v>108</v>
      </c>
      <c r="C27" s="3">
        <v>0</v>
      </c>
      <c r="E27" s="3">
        <v>80159576065</v>
      </c>
      <c r="G27" s="3">
        <v>4889811534</v>
      </c>
      <c r="I27" s="3">
        <v>85049387599</v>
      </c>
      <c r="K27" s="11">
        <f t="shared" si="0"/>
        <v>1.4958494700803989E-2</v>
      </c>
      <c r="M27" s="3">
        <v>0</v>
      </c>
      <c r="O27" s="3">
        <v>80159576065</v>
      </c>
      <c r="Q27" s="3">
        <v>4889811534</v>
      </c>
      <c r="S27" s="3">
        <v>85049387599</v>
      </c>
      <c r="U27" s="11">
        <f t="shared" si="1"/>
        <v>1.4958494700803989E-2</v>
      </c>
    </row>
    <row r="28" spans="1:21" ht="21" x14ac:dyDescent="0.25">
      <c r="A28" s="4" t="s">
        <v>70</v>
      </c>
      <c r="C28" s="3">
        <v>0</v>
      </c>
      <c r="E28" s="3">
        <v>11941986366</v>
      </c>
      <c r="G28" s="3">
        <v>49984441370</v>
      </c>
      <c r="I28" s="3">
        <v>61926427736</v>
      </c>
      <c r="K28" s="11">
        <f t="shared" si="0"/>
        <v>1.0891626233644612E-2</v>
      </c>
      <c r="M28" s="3">
        <v>0</v>
      </c>
      <c r="O28" s="3">
        <v>11941986366</v>
      </c>
      <c r="Q28" s="3">
        <v>49984441370</v>
      </c>
      <c r="S28" s="3">
        <v>61926427736</v>
      </c>
      <c r="U28" s="11">
        <f t="shared" si="1"/>
        <v>1.0891626233644612E-2</v>
      </c>
    </row>
    <row r="29" spans="1:21" ht="21" x14ac:dyDescent="0.25">
      <c r="A29" s="4" t="s">
        <v>77</v>
      </c>
      <c r="C29" s="3">
        <v>0</v>
      </c>
      <c r="E29" s="3">
        <v>26722415170</v>
      </c>
      <c r="G29" s="3">
        <v>14170865070</v>
      </c>
      <c r="I29" s="3">
        <v>40893280240</v>
      </c>
      <c r="K29" s="11">
        <f t="shared" si="0"/>
        <v>7.1923141722389635E-3</v>
      </c>
      <c r="M29" s="3">
        <v>0</v>
      </c>
      <c r="O29" s="3">
        <v>26722415170</v>
      </c>
      <c r="Q29" s="3">
        <v>14170865070</v>
      </c>
      <c r="S29" s="3">
        <v>40893280240</v>
      </c>
      <c r="U29" s="11">
        <f t="shared" si="1"/>
        <v>7.1923141722389635E-3</v>
      </c>
    </row>
    <row r="30" spans="1:21" ht="21" x14ac:dyDescent="0.25">
      <c r="A30" s="4" t="s">
        <v>89</v>
      </c>
      <c r="C30" s="3">
        <v>0</v>
      </c>
      <c r="E30" s="3">
        <v>16423306614</v>
      </c>
      <c r="G30" s="3">
        <v>5794062863</v>
      </c>
      <c r="I30" s="3">
        <v>22217369477</v>
      </c>
      <c r="K30" s="11">
        <f t="shared" si="0"/>
        <v>3.9075931405227003E-3</v>
      </c>
      <c r="M30" s="3">
        <v>0</v>
      </c>
      <c r="O30" s="3">
        <v>16423306614</v>
      </c>
      <c r="Q30" s="3">
        <v>5794062863</v>
      </c>
      <c r="S30" s="3">
        <v>22217369477</v>
      </c>
      <c r="U30" s="11">
        <f t="shared" si="1"/>
        <v>3.9075931405227003E-3</v>
      </c>
    </row>
    <row r="31" spans="1:21" ht="21" x14ac:dyDescent="0.25">
      <c r="A31" s="4" t="s">
        <v>98</v>
      </c>
      <c r="C31" s="3">
        <v>0</v>
      </c>
      <c r="E31" s="3">
        <v>0</v>
      </c>
      <c r="G31" s="3">
        <v>2913824197</v>
      </c>
      <c r="I31" s="3">
        <v>2913824197</v>
      </c>
      <c r="K31" s="11">
        <f t="shared" si="0"/>
        <v>5.1248368789443726E-4</v>
      </c>
      <c r="M31" s="3">
        <v>0</v>
      </c>
      <c r="O31" s="3">
        <v>0</v>
      </c>
      <c r="Q31" s="3">
        <v>2913824197</v>
      </c>
      <c r="S31" s="3">
        <v>2913824197</v>
      </c>
      <c r="U31" s="11">
        <f t="shared" si="1"/>
        <v>5.1248368789443726E-4</v>
      </c>
    </row>
    <row r="32" spans="1:21" ht="21" x14ac:dyDescent="0.25">
      <c r="A32" s="4" t="s">
        <v>94</v>
      </c>
      <c r="C32" s="3">
        <v>0</v>
      </c>
      <c r="E32" s="3">
        <v>157694958891</v>
      </c>
      <c r="G32" s="3">
        <v>14215554230</v>
      </c>
      <c r="I32" s="3">
        <v>171910513121</v>
      </c>
      <c r="K32" s="11">
        <f t="shared" si="0"/>
        <v>3.0235638046654304E-2</v>
      </c>
      <c r="M32" s="3">
        <v>0</v>
      </c>
      <c r="O32" s="3">
        <v>157694958891</v>
      </c>
      <c r="Q32" s="3">
        <v>14215554230</v>
      </c>
      <c r="S32" s="3">
        <v>171910513121</v>
      </c>
      <c r="U32" s="11">
        <f t="shared" si="1"/>
        <v>3.0235638046654304E-2</v>
      </c>
    </row>
    <row r="33" spans="1:21" ht="21" x14ac:dyDescent="0.25">
      <c r="A33" s="4" t="s">
        <v>101</v>
      </c>
      <c r="C33" s="3">
        <v>0</v>
      </c>
      <c r="E33" s="3">
        <v>9727053103</v>
      </c>
      <c r="G33" s="3">
        <v>19482393492</v>
      </c>
      <c r="I33" s="3">
        <v>29209446595</v>
      </c>
      <c r="K33" s="11">
        <f t="shared" si="0"/>
        <v>5.1373603554302604E-3</v>
      </c>
      <c r="M33" s="3">
        <v>0</v>
      </c>
      <c r="O33" s="3">
        <v>9727053103</v>
      </c>
      <c r="Q33" s="3">
        <v>19482393492</v>
      </c>
      <c r="S33" s="3">
        <v>29209446595</v>
      </c>
      <c r="U33" s="11">
        <f t="shared" si="1"/>
        <v>5.1373603554302604E-3</v>
      </c>
    </row>
    <row r="34" spans="1:21" ht="21" x14ac:dyDescent="0.25">
      <c r="A34" s="4" t="s">
        <v>36</v>
      </c>
      <c r="C34" s="3">
        <v>0</v>
      </c>
      <c r="E34" s="3">
        <v>83976043661</v>
      </c>
      <c r="G34" s="3">
        <v>8484053990</v>
      </c>
      <c r="I34" s="3">
        <v>92460097651</v>
      </c>
      <c r="K34" s="11">
        <f t="shared" si="0"/>
        <v>1.626189111753892E-2</v>
      </c>
      <c r="M34" s="3">
        <v>0</v>
      </c>
      <c r="O34" s="3">
        <v>83976043661</v>
      </c>
      <c r="Q34" s="3">
        <v>8484053990</v>
      </c>
      <c r="S34" s="3">
        <v>92460097651</v>
      </c>
      <c r="U34" s="11">
        <f t="shared" si="1"/>
        <v>1.626189111753892E-2</v>
      </c>
    </row>
    <row r="35" spans="1:21" ht="21" x14ac:dyDescent="0.25">
      <c r="A35" s="4" t="s">
        <v>95</v>
      </c>
      <c r="C35" s="3">
        <v>0</v>
      </c>
      <c r="E35" s="3">
        <v>0</v>
      </c>
      <c r="G35" s="3">
        <v>17168137218</v>
      </c>
      <c r="I35" s="3">
        <v>17168137218</v>
      </c>
      <c r="K35" s="11">
        <f t="shared" si="0"/>
        <v>3.0195336715293205E-3</v>
      </c>
      <c r="M35" s="3">
        <v>0</v>
      </c>
      <c r="O35" s="3">
        <v>0</v>
      </c>
      <c r="Q35" s="3">
        <v>17168137218</v>
      </c>
      <c r="S35" s="3">
        <v>17168137218</v>
      </c>
      <c r="U35" s="11">
        <f t="shared" si="1"/>
        <v>3.0195336715293205E-3</v>
      </c>
    </row>
    <row r="36" spans="1:21" ht="21" x14ac:dyDescent="0.25">
      <c r="A36" s="4" t="s">
        <v>63</v>
      </c>
      <c r="C36" s="3">
        <v>0</v>
      </c>
      <c r="E36" s="3">
        <v>270915551664</v>
      </c>
      <c r="G36" s="3">
        <v>26921303818</v>
      </c>
      <c r="I36" s="3">
        <v>297836855482</v>
      </c>
      <c r="K36" s="11">
        <f t="shared" si="0"/>
        <v>5.2383575593012315E-2</v>
      </c>
      <c r="M36" s="3">
        <v>0</v>
      </c>
      <c r="O36" s="3">
        <v>270915551664</v>
      </c>
      <c r="Q36" s="3">
        <v>26921303818</v>
      </c>
      <c r="S36" s="3">
        <v>297836855482</v>
      </c>
      <c r="U36" s="11">
        <f t="shared" si="1"/>
        <v>5.2383575593012315E-2</v>
      </c>
    </row>
    <row r="37" spans="1:21" ht="21" x14ac:dyDescent="0.25">
      <c r="A37" s="4" t="s">
        <v>16</v>
      </c>
      <c r="C37" s="3">
        <v>0</v>
      </c>
      <c r="E37" s="3">
        <v>0</v>
      </c>
      <c r="G37" s="3">
        <v>26922997163</v>
      </c>
      <c r="I37" s="3">
        <v>26922997163</v>
      </c>
      <c r="K37" s="11">
        <f t="shared" si="0"/>
        <v>4.7352194032403774E-3</v>
      </c>
      <c r="M37" s="3">
        <v>0</v>
      </c>
      <c r="O37" s="3">
        <v>0</v>
      </c>
      <c r="Q37" s="3">
        <v>26922997163</v>
      </c>
      <c r="S37" s="3">
        <v>26922997163</v>
      </c>
      <c r="U37" s="11">
        <f t="shared" si="1"/>
        <v>4.7352194032403774E-3</v>
      </c>
    </row>
    <row r="38" spans="1:21" ht="21" x14ac:dyDescent="0.25">
      <c r="A38" s="4" t="s">
        <v>32</v>
      </c>
      <c r="C38" s="3">
        <v>0</v>
      </c>
      <c r="E38" s="3">
        <v>0</v>
      </c>
      <c r="G38" s="3">
        <v>10687876268</v>
      </c>
      <c r="I38" s="3">
        <v>10687876268</v>
      </c>
      <c r="K38" s="11">
        <f t="shared" si="0"/>
        <v>1.8797847348592373E-3</v>
      </c>
      <c r="M38" s="3">
        <v>0</v>
      </c>
      <c r="O38" s="3">
        <v>0</v>
      </c>
      <c r="Q38" s="3">
        <v>10687876268</v>
      </c>
      <c r="S38" s="3">
        <v>10687876268</v>
      </c>
      <c r="U38" s="11">
        <f t="shared" si="1"/>
        <v>1.8797847348592373E-3</v>
      </c>
    </row>
    <row r="39" spans="1:21" ht="21" x14ac:dyDescent="0.25">
      <c r="A39" s="4" t="s">
        <v>46</v>
      </c>
      <c r="C39" s="3">
        <v>0</v>
      </c>
      <c r="E39" s="3">
        <v>31610615125</v>
      </c>
      <c r="G39" s="3">
        <v>29783915543</v>
      </c>
      <c r="I39" s="3">
        <v>61394530668</v>
      </c>
      <c r="K39" s="11">
        <f t="shared" si="0"/>
        <v>1.0798076124729487E-2</v>
      </c>
      <c r="M39" s="3">
        <v>0</v>
      </c>
      <c r="O39" s="3">
        <v>31610615125</v>
      </c>
      <c r="Q39" s="3">
        <v>29783915543</v>
      </c>
      <c r="S39" s="3">
        <v>61394530668</v>
      </c>
      <c r="U39" s="11">
        <f t="shared" si="1"/>
        <v>1.0798076124729487E-2</v>
      </c>
    </row>
    <row r="40" spans="1:21" ht="21" x14ac:dyDescent="0.25">
      <c r="A40" s="4" t="s">
        <v>51</v>
      </c>
      <c r="C40" s="3">
        <v>0</v>
      </c>
      <c r="E40" s="3">
        <v>167308823977</v>
      </c>
      <c r="G40" s="3">
        <v>14376377110</v>
      </c>
      <c r="I40" s="3">
        <v>181685201087</v>
      </c>
      <c r="K40" s="11">
        <f t="shared" si="0"/>
        <v>3.1954811132659487E-2</v>
      </c>
      <c r="M40" s="3">
        <v>0</v>
      </c>
      <c r="O40" s="3">
        <v>167308823977</v>
      </c>
      <c r="Q40" s="3">
        <v>14376377110</v>
      </c>
      <c r="S40" s="3">
        <v>181685201087</v>
      </c>
      <c r="U40" s="11">
        <f t="shared" si="1"/>
        <v>3.1954811132659487E-2</v>
      </c>
    </row>
    <row r="41" spans="1:21" ht="21" x14ac:dyDescent="0.25">
      <c r="A41" s="4" t="s">
        <v>73</v>
      </c>
      <c r="C41" s="3">
        <v>0</v>
      </c>
      <c r="E41" s="3">
        <v>143898695081</v>
      </c>
      <c r="G41" s="3">
        <v>47513668850</v>
      </c>
      <c r="I41" s="3">
        <v>191412363931</v>
      </c>
      <c r="K41" s="11">
        <f t="shared" si="0"/>
        <v>3.3665625495507903E-2</v>
      </c>
      <c r="M41" s="3">
        <v>0</v>
      </c>
      <c r="O41" s="3">
        <v>143898695081</v>
      </c>
      <c r="Q41" s="3">
        <v>47513668850</v>
      </c>
      <c r="S41" s="3">
        <v>191412363931</v>
      </c>
      <c r="U41" s="11">
        <f t="shared" si="1"/>
        <v>3.3665625495507903E-2</v>
      </c>
    </row>
    <row r="42" spans="1:21" ht="21" x14ac:dyDescent="0.25">
      <c r="A42" s="4" t="s">
        <v>39</v>
      </c>
      <c r="C42" s="3">
        <v>0</v>
      </c>
      <c r="E42" s="3">
        <v>5860428430</v>
      </c>
      <c r="G42" s="3">
        <v>12056335898</v>
      </c>
      <c r="I42" s="3">
        <v>17916764328</v>
      </c>
      <c r="K42" s="11">
        <f t="shared" si="0"/>
        <v>3.1512022816622041E-3</v>
      </c>
      <c r="M42" s="3">
        <v>0</v>
      </c>
      <c r="O42" s="3">
        <v>5860428430</v>
      </c>
      <c r="Q42" s="3">
        <v>12056335898</v>
      </c>
      <c r="S42" s="3">
        <v>17916764328</v>
      </c>
      <c r="U42" s="11">
        <f t="shared" si="1"/>
        <v>3.1512022816622041E-3</v>
      </c>
    </row>
    <row r="43" spans="1:21" ht="21" x14ac:dyDescent="0.25">
      <c r="A43" s="4" t="s">
        <v>65</v>
      </c>
      <c r="C43" s="3">
        <v>0</v>
      </c>
      <c r="E43" s="3">
        <v>0</v>
      </c>
      <c r="G43" s="3">
        <v>8489305538</v>
      </c>
      <c r="I43" s="3">
        <v>8489305538</v>
      </c>
      <c r="K43" s="11">
        <f t="shared" si="0"/>
        <v>1.4930998974667757E-3</v>
      </c>
      <c r="M43" s="3">
        <v>0</v>
      </c>
      <c r="O43" s="3">
        <v>0</v>
      </c>
      <c r="Q43" s="3">
        <v>8489305538</v>
      </c>
      <c r="S43" s="3">
        <v>8489305538</v>
      </c>
      <c r="U43" s="11">
        <f t="shared" si="1"/>
        <v>1.4930998974667757E-3</v>
      </c>
    </row>
    <row r="44" spans="1:21" ht="21" x14ac:dyDescent="0.25">
      <c r="A44" s="4" t="s">
        <v>25</v>
      </c>
      <c r="C44" s="3">
        <v>0</v>
      </c>
      <c r="E44" s="3">
        <v>268334981754</v>
      </c>
      <c r="G44" s="3">
        <v>57278047379</v>
      </c>
      <c r="I44" s="3">
        <v>325613029133</v>
      </c>
      <c r="K44" s="11">
        <f t="shared" si="0"/>
        <v>5.7268851761326317E-2</v>
      </c>
      <c r="M44" s="3">
        <v>0</v>
      </c>
      <c r="O44" s="3">
        <v>268334981754</v>
      </c>
      <c r="Q44" s="3">
        <v>57278047379</v>
      </c>
      <c r="S44" s="3">
        <v>325613029133</v>
      </c>
      <c r="U44" s="11">
        <f t="shared" si="1"/>
        <v>5.7268851761326317E-2</v>
      </c>
    </row>
    <row r="45" spans="1:21" ht="21" x14ac:dyDescent="0.25">
      <c r="A45" s="4" t="s">
        <v>61</v>
      </c>
      <c r="C45" s="3">
        <v>0</v>
      </c>
      <c r="E45" s="3">
        <v>222049324865</v>
      </c>
      <c r="G45" s="3">
        <v>77655171237</v>
      </c>
      <c r="I45" s="3">
        <v>299704496102</v>
      </c>
      <c r="K45" s="11">
        <f t="shared" si="0"/>
        <v>5.2712056409934795E-2</v>
      </c>
      <c r="M45" s="3">
        <v>0</v>
      </c>
      <c r="O45" s="3">
        <v>222049324865</v>
      </c>
      <c r="Q45" s="3">
        <v>77655171237</v>
      </c>
      <c r="S45" s="3">
        <v>299704496102</v>
      </c>
      <c r="U45" s="11">
        <f t="shared" si="1"/>
        <v>5.2712056409934795E-2</v>
      </c>
    </row>
    <row r="46" spans="1:21" ht="21" x14ac:dyDescent="0.25">
      <c r="A46" s="4" t="s">
        <v>62</v>
      </c>
      <c r="C46" s="3">
        <v>0</v>
      </c>
      <c r="E46" s="3">
        <v>69917429409</v>
      </c>
      <c r="G46" s="3">
        <v>-462457460</v>
      </c>
      <c r="I46" s="3">
        <v>69454971949</v>
      </c>
      <c r="K46" s="11">
        <f t="shared" si="0"/>
        <v>1.2215747334267954E-2</v>
      </c>
      <c r="M46" s="3">
        <v>0</v>
      </c>
      <c r="O46" s="3">
        <v>69917429409</v>
      </c>
      <c r="Q46" s="3">
        <v>-462457460</v>
      </c>
      <c r="S46" s="3">
        <v>69454971949</v>
      </c>
      <c r="U46" s="11">
        <f t="shared" si="1"/>
        <v>1.2215747334267954E-2</v>
      </c>
    </row>
    <row r="47" spans="1:21" ht="21" x14ac:dyDescent="0.25">
      <c r="A47" s="4" t="s">
        <v>57</v>
      </c>
      <c r="C47" s="3">
        <v>0</v>
      </c>
      <c r="E47" s="3">
        <v>0</v>
      </c>
      <c r="G47" s="3">
        <v>25010284429</v>
      </c>
      <c r="I47" s="3">
        <v>25010284429</v>
      </c>
      <c r="K47" s="11">
        <f t="shared" si="0"/>
        <v>4.3988112984507353E-3</v>
      </c>
      <c r="M47" s="3">
        <v>0</v>
      </c>
      <c r="O47" s="3">
        <v>0</v>
      </c>
      <c r="Q47" s="3">
        <v>25010284429</v>
      </c>
      <c r="S47" s="3">
        <v>25010284429</v>
      </c>
      <c r="U47" s="11">
        <f t="shared" si="1"/>
        <v>4.3988112984507353E-3</v>
      </c>
    </row>
    <row r="48" spans="1:21" ht="21" x14ac:dyDescent="0.25">
      <c r="A48" s="4" t="s">
        <v>21</v>
      </c>
      <c r="C48" s="3">
        <v>0</v>
      </c>
      <c r="E48" s="3">
        <v>8726287446</v>
      </c>
      <c r="G48" s="3">
        <v>15950988749</v>
      </c>
      <c r="I48" s="3">
        <v>24677276195</v>
      </c>
      <c r="K48" s="11">
        <f t="shared" si="0"/>
        <v>4.3402417773261443E-3</v>
      </c>
      <c r="M48" s="3">
        <v>0</v>
      </c>
      <c r="O48" s="3">
        <v>8726287446</v>
      </c>
      <c r="Q48" s="3">
        <v>15950988749</v>
      </c>
      <c r="S48" s="3">
        <v>24677276195</v>
      </c>
      <c r="U48" s="11">
        <f t="shared" si="1"/>
        <v>4.3402417773261443E-3</v>
      </c>
    </row>
    <row r="49" spans="1:21" ht="21" x14ac:dyDescent="0.25">
      <c r="A49" s="4" t="s">
        <v>38</v>
      </c>
      <c r="C49" s="3">
        <v>0</v>
      </c>
      <c r="E49" s="3">
        <v>16417563405</v>
      </c>
      <c r="G49" s="3">
        <v>0</v>
      </c>
      <c r="I49" s="3">
        <v>16417563405</v>
      </c>
      <c r="K49" s="11">
        <f t="shared" si="0"/>
        <v>2.8875226750803029E-3</v>
      </c>
      <c r="M49" s="3">
        <v>0</v>
      </c>
      <c r="O49" s="3">
        <v>16417563405</v>
      </c>
      <c r="Q49" s="3">
        <v>0</v>
      </c>
      <c r="S49" s="3">
        <v>16417563405</v>
      </c>
      <c r="U49" s="11">
        <f t="shared" si="1"/>
        <v>2.8875226750803029E-3</v>
      </c>
    </row>
    <row r="50" spans="1:21" ht="21" x14ac:dyDescent="0.25">
      <c r="A50" s="4" t="s">
        <v>104</v>
      </c>
      <c r="C50" s="3">
        <v>0</v>
      </c>
      <c r="E50" s="3">
        <v>6842372198</v>
      </c>
      <c r="G50" s="3">
        <v>0</v>
      </c>
      <c r="I50" s="3">
        <v>6842372198</v>
      </c>
      <c r="K50" s="11">
        <f t="shared" si="0"/>
        <v>1.203437098774771E-3</v>
      </c>
      <c r="M50" s="3">
        <v>0</v>
      </c>
      <c r="O50" s="3">
        <v>6842372198</v>
      </c>
      <c r="Q50" s="3">
        <v>0</v>
      </c>
      <c r="S50" s="3">
        <v>6842372198</v>
      </c>
      <c r="U50" s="11">
        <f t="shared" si="1"/>
        <v>1.203437098774771E-3</v>
      </c>
    </row>
    <row r="51" spans="1:21" ht="21" x14ac:dyDescent="0.25">
      <c r="A51" s="4" t="s">
        <v>50</v>
      </c>
      <c r="C51" s="3">
        <v>0</v>
      </c>
      <c r="E51" s="3">
        <v>149710842842</v>
      </c>
      <c r="G51" s="3">
        <v>0</v>
      </c>
      <c r="I51" s="3">
        <v>149710842842</v>
      </c>
      <c r="K51" s="11">
        <f t="shared" si="0"/>
        <v>2.6331157842825983E-2</v>
      </c>
      <c r="M51" s="3">
        <v>0</v>
      </c>
      <c r="O51" s="3">
        <v>149710842842</v>
      </c>
      <c r="Q51" s="3">
        <v>0</v>
      </c>
      <c r="S51" s="3">
        <v>149710842842</v>
      </c>
      <c r="U51" s="11">
        <f t="shared" si="1"/>
        <v>2.6331157842825983E-2</v>
      </c>
    </row>
    <row r="52" spans="1:21" ht="21" x14ac:dyDescent="0.25">
      <c r="A52" s="4" t="s">
        <v>53</v>
      </c>
      <c r="C52" s="3">
        <v>0</v>
      </c>
      <c r="E52" s="3">
        <v>1102528291</v>
      </c>
      <c r="G52" s="3">
        <v>0</v>
      </c>
      <c r="I52" s="3">
        <v>1102528291</v>
      </c>
      <c r="K52" s="11">
        <f t="shared" si="0"/>
        <v>1.9391278484177929E-4</v>
      </c>
      <c r="M52" s="3">
        <v>0</v>
      </c>
      <c r="O52" s="3">
        <v>1102528291</v>
      </c>
      <c r="Q52" s="3">
        <v>0</v>
      </c>
      <c r="S52" s="3">
        <v>1102528291</v>
      </c>
      <c r="U52" s="11">
        <f t="shared" si="1"/>
        <v>1.9391278484177929E-4</v>
      </c>
    </row>
    <row r="53" spans="1:21" ht="21" x14ac:dyDescent="0.25">
      <c r="A53" s="4" t="s">
        <v>86</v>
      </c>
      <c r="C53" s="3">
        <v>0</v>
      </c>
      <c r="E53" s="3">
        <v>8302534290</v>
      </c>
      <c r="G53" s="3">
        <v>0</v>
      </c>
      <c r="I53" s="3">
        <v>8302534290</v>
      </c>
      <c r="K53" s="11">
        <f t="shared" si="0"/>
        <v>1.4602505519001369E-3</v>
      </c>
      <c r="M53" s="3">
        <v>0</v>
      </c>
      <c r="O53" s="3">
        <v>8302534290</v>
      </c>
      <c r="Q53" s="3">
        <v>0</v>
      </c>
      <c r="S53" s="3">
        <v>8302534290</v>
      </c>
      <c r="U53" s="11">
        <f t="shared" si="1"/>
        <v>1.4602505519001369E-3</v>
      </c>
    </row>
    <row r="54" spans="1:21" ht="21" x14ac:dyDescent="0.25">
      <c r="A54" s="4" t="s">
        <v>107</v>
      </c>
      <c r="C54" s="3">
        <v>0</v>
      </c>
      <c r="E54" s="3">
        <v>68405608835</v>
      </c>
      <c r="G54" s="3">
        <v>0</v>
      </c>
      <c r="I54" s="3">
        <v>68405608835</v>
      </c>
      <c r="K54" s="11">
        <f t="shared" si="0"/>
        <v>1.2031185246014037E-2</v>
      </c>
      <c r="M54" s="3">
        <v>0</v>
      </c>
      <c r="O54" s="3">
        <v>68405608835</v>
      </c>
      <c r="Q54" s="3">
        <v>0</v>
      </c>
      <c r="S54" s="3">
        <v>68405608835</v>
      </c>
      <c r="U54" s="11">
        <f t="shared" si="1"/>
        <v>1.2031185246014037E-2</v>
      </c>
    </row>
    <row r="55" spans="1:21" ht="21" x14ac:dyDescent="0.25">
      <c r="A55" s="4" t="s">
        <v>93</v>
      </c>
      <c r="C55" s="3">
        <v>0</v>
      </c>
      <c r="E55" s="3">
        <v>26257226914</v>
      </c>
      <c r="G55" s="3">
        <v>0</v>
      </c>
      <c r="I55" s="3">
        <v>26257226914</v>
      </c>
      <c r="K55" s="11">
        <f t="shared" si="0"/>
        <v>4.6181236660132637E-3</v>
      </c>
      <c r="M55" s="3">
        <v>0</v>
      </c>
      <c r="O55" s="3">
        <v>26257226914</v>
      </c>
      <c r="Q55" s="3">
        <v>0</v>
      </c>
      <c r="S55" s="3">
        <v>26257226914</v>
      </c>
      <c r="U55" s="11">
        <f t="shared" si="1"/>
        <v>4.6181236660132637E-3</v>
      </c>
    </row>
    <row r="56" spans="1:21" ht="21" x14ac:dyDescent="0.25">
      <c r="A56" s="4" t="s">
        <v>60</v>
      </c>
      <c r="C56" s="3">
        <v>0</v>
      </c>
      <c r="E56" s="3">
        <v>13340065238</v>
      </c>
      <c r="G56" s="3">
        <v>0</v>
      </c>
      <c r="I56" s="3">
        <v>13340065238</v>
      </c>
      <c r="K56" s="11">
        <f t="shared" si="0"/>
        <v>2.3462519931577823E-3</v>
      </c>
      <c r="M56" s="3">
        <v>0</v>
      </c>
      <c r="O56" s="3">
        <v>13340065238</v>
      </c>
      <c r="Q56" s="3">
        <v>0</v>
      </c>
      <c r="S56" s="3">
        <v>13340065238</v>
      </c>
      <c r="U56" s="11">
        <f t="shared" si="1"/>
        <v>2.3462519931577823E-3</v>
      </c>
    </row>
    <row r="57" spans="1:21" ht="21" x14ac:dyDescent="0.25">
      <c r="A57" s="4" t="s">
        <v>76</v>
      </c>
      <c r="C57" s="3">
        <v>0</v>
      </c>
      <c r="E57" s="3">
        <v>38823962133</v>
      </c>
      <c r="G57" s="3">
        <v>0</v>
      </c>
      <c r="I57" s="3">
        <v>38823962133</v>
      </c>
      <c r="K57" s="11">
        <f t="shared" si="0"/>
        <v>6.8283622989605587E-3</v>
      </c>
      <c r="M57" s="3">
        <v>0</v>
      </c>
      <c r="O57" s="3">
        <v>38823962133</v>
      </c>
      <c r="Q57" s="3">
        <v>0</v>
      </c>
      <c r="S57" s="3">
        <v>38823962133</v>
      </c>
      <c r="U57" s="11">
        <f t="shared" si="1"/>
        <v>6.8283622989605587E-3</v>
      </c>
    </row>
    <row r="58" spans="1:21" ht="21" x14ac:dyDescent="0.25">
      <c r="A58" s="4" t="s">
        <v>64</v>
      </c>
      <c r="C58" s="3">
        <v>0</v>
      </c>
      <c r="E58" s="3">
        <v>400654159</v>
      </c>
      <c r="G58" s="3">
        <v>0</v>
      </c>
      <c r="I58" s="3">
        <v>400654159</v>
      </c>
      <c r="K58" s="11">
        <f t="shared" si="0"/>
        <v>7.0467093102585091E-5</v>
      </c>
      <c r="M58" s="3">
        <v>0</v>
      </c>
      <c r="O58" s="3">
        <v>400654159</v>
      </c>
      <c r="Q58" s="3">
        <v>0</v>
      </c>
      <c r="S58" s="3">
        <v>400654159</v>
      </c>
      <c r="U58" s="11">
        <f t="shared" si="1"/>
        <v>7.0467093102585091E-5</v>
      </c>
    </row>
    <row r="59" spans="1:21" ht="21" x14ac:dyDescent="0.25">
      <c r="A59" s="4" t="s">
        <v>78</v>
      </c>
      <c r="C59" s="3">
        <v>0</v>
      </c>
      <c r="E59" s="3">
        <v>24486397815</v>
      </c>
      <c r="G59" s="3">
        <v>0</v>
      </c>
      <c r="I59" s="3">
        <v>24486397815</v>
      </c>
      <c r="K59" s="11">
        <f t="shared" si="0"/>
        <v>4.3066700689772227E-3</v>
      </c>
      <c r="M59" s="3">
        <v>0</v>
      </c>
      <c r="O59" s="3">
        <v>24486397815</v>
      </c>
      <c r="Q59" s="3">
        <v>0</v>
      </c>
      <c r="S59" s="3">
        <v>24486397815</v>
      </c>
      <c r="U59" s="11">
        <f t="shared" si="1"/>
        <v>4.3066700689772227E-3</v>
      </c>
    </row>
    <row r="60" spans="1:21" ht="21" x14ac:dyDescent="0.25">
      <c r="A60" s="4" t="s">
        <v>90</v>
      </c>
      <c r="C60" s="3">
        <v>0</v>
      </c>
      <c r="E60" s="3">
        <v>13635056973</v>
      </c>
      <c r="G60" s="3">
        <v>0</v>
      </c>
      <c r="I60" s="3">
        <v>13635056973</v>
      </c>
      <c r="K60" s="11">
        <f t="shared" si="0"/>
        <v>2.3981351686790876E-3</v>
      </c>
      <c r="M60" s="3">
        <v>0</v>
      </c>
      <c r="O60" s="3">
        <v>13635056973</v>
      </c>
      <c r="Q60" s="3">
        <v>0</v>
      </c>
      <c r="S60" s="3">
        <v>13635056973</v>
      </c>
      <c r="U60" s="11">
        <f t="shared" si="1"/>
        <v>2.3981351686790876E-3</v>
      </c>
    </row>
    <row r="61" spans="1:21" ht="21" x14ac:dyDescent="0.25">
      <c r="A61" s="4" t="s">
        <v>72</v>
      </c>
      <c r="C61" s="3">
        <v>0</v>
      </c>
      <c r="E61" s="3">
        <v>691858800</v>
      </c>
      <c r="G61" s="3">
        <v>0</v>
      </c>
      <c r="I61" s="3">
        <v>691858800</v>
      </c>
      <c r="K61" s="11">
        <f t="shared" si="0"/>
        <v>1.2168419415669362E-4</v>
      </c>
      <c r="M61" s="3">
        <v>0</v>
      </c>
      <c r="O61" s="3">
        <v>691858800</v>
      </c>
      <c r="Q61" s="3">
        <v>0</v>
      </c>
      <c r="S61" s="3">
        <v>691858800</v>
      </c>
      <c r="U61" s="11">
        <f t="shared" si="1"/>
        <v>1.2168419415669362E-4</v>
      </c>
    </row>
    <row r="62" spans="1:21" ht="21" x14ac:dyDescent="0.25">
      <c r="A62" s="4" t="s">
        <v>49</v>
      </c>
      <c r="C62" s="3">
        <v>0</v>
      </c>
      <c r="E62" s="3">
        <v>0</v>
      </c>
      <c r="G62" s="3">
        <v>0</v>
      </c>
      <c r="I62" s="3">
        <v>0</v>
      </c>
      <c r="K62" s="11">
        <f t="shared" si="0"/>
        <v>0</v>
      </c>
      <c r="M62" s="3">
        <v>0</v>
      </c>
      <c r="O62" s="3">
        <v>0</v>
      </c>
      <c r="Q62" s="3">
        <v>0</v>
      </c>
      <c r="S62" s="3">
        <v>0</v>
      </c>
      <c r="U62" s="11">
        <f t="shared" si="1"/>
        <v>0</v>
      </c>
    </row>
    <row r="63" spans="1:21" ht="21" x14ac:dyDescent="0.25">
      <c r="A63" s="4" t="s">
        <v>71</v>
      </c>
      <c r="C63" s="3">
        <v>0</v>
      </c>
      <c r="E63" s="3">
        <v>4030189871</v>
      </c>
      <c r="G63" s="3">
        <v>0</v>
      </c>
      <c r="I63" s="3">
        <v>4030189871</v>
      </c>
      <c r="K63" s="11">
        <f t="shared" si="0"/>
        <v>7.0883019302653088E-4</v>
      </c>
      <c r="M63" s="3">
        <v>0</v>
      </c>
      <c r="O63" s="3">
        <v>4030189871</v>
      </c>
      <c r="Q63" s="3">
        <v>0</v>
      </c>
      <c r="S63" s="3">
        <v>4030189871</v>
      </c>
      <c r="U63" s="11">
        <f t="shared" si="1"/>
        <v>7.0883019302653088E-4</v>
      </c>
    </row>
    <row r="64" spans="1:21" ht="21" x14ac:dyDescent="0.25">
      <c r="A64" s="4" t="s">
        <v>45</v>
      </c>
      <c r="C64" s="3">
        <v>0</v>
      </c>
      <c r="E64" s="3">
        <v>857964555</v>
      </c>
      <c r="G64" s="3">
        <v>0</v>
      </c>
      <c r="I64" s="3">
        <v>857964555</v>
      </c>
      <c r="K64" s="11">
        <f t="shared" si="0"/>
        <v>1.5089889077103775E-4</v>
      </c>
      <c r="M64" s="3">
        <v>0</v>
      </c>
      <c r="O64" s="3">
        <v>857964555</v>
      </c>
      <c r="Q64" s="3">
        <v>0</v>
      </c>
      <c r="S64" s="3">
        <v>857964555</v>
      </c>
      <c r="U64" s="11">
        <f t="shared" si="1"/>
        <v>1.5089889077103775E-4</v>
      </c>
    </row>
    <row r="65" spans="1:21" ht="21" x14ac:dyDescent="0.25">
      <c r="A65" s="4" t="s">
        <v>87</v>
      </c>
      <c r="C65" s="3">
        <v>0</v>
      </c>
      <c r="E65" s="3">
        <v>177211330463</v>
      </c>
      <c r="G65" s="3">
        <v>0</v>
      </c>
      <c r="I65" s="3">
        <v>177211330463</v>
      </c>
      <c r="K65" s="11">
        <f t="shared" si="0"/>
        <v>3.1167946324923073E-2</v>
      </c>
      <c r="M65" s="3">
        <v>0</v>
      </c>
      <c r="O65" s="3">
        <v>177211330463</v>
      </c>
      <c r="Q65" s="3">
        <v>0</v>
      </c>
      <c r="S65" s="3">
        <v>177211330463</v>
      </c>
      <c r="U65" s="11">
        <f t="shared" si="1"/>
        <v>3.1167946324923073E-2</v>
      </c>
    </row>
    <row r="66" spans="1:21" ht="21" x14ac:dyDescent="0.25">
      <c r="A66" s="4" t="s">
        <v>109</v>
      </c>
      <c r="C66" s="3">
        <v>0</v>
      </c>
      <c r="E66" s="3">
        <v>10202613008</v>
      </c>
      <c r="G66" s="3">
        <v>0</v>
      </c>
      <c r="I66" s="3">
        <v>10202613008</v>
      </c>
      <c r="K66" s="11">
        <f t="shared" si="0"/>
        <v>1.7944365847064169E-3</v>
      </c>
      <c r="M66" s="3">
        <v>0</v>
      </c>
      <c r="O66" s="3">
        <v>10202613008</v>
      </c>
      <c r="Q66" s="3">
        <v>0</v>
      </c>
      <c r="S66" s="3">
        <v>10202613008</v>
      </c>
      <c r="U66" s="11">
        <f t="shared" si="1"/>
        <v>1.7944365847064169E-3</v>
      </c>
    </row>
    <row r="67" spans="1:21" ht="21" x14ac:dyDescent="0.25">
      <c r="A67" s="4" t="s">
        <v>48</v>
      </c>
      <c r="C67" s="3">
        <v>0</v>
      </c>
      <c r="E67" s="3">
        <v>11917424369</v>
      </c>
      <c r="G67" s="3">
        <v>0</v>
      </c>
      <c r="I67" s="3">
        <v>11917424369</v>
      </c>
      <c r="K67" s="11">
        <f t="shared" si="0"/>
        <v>2.0960377764438465E-3</v>
      </c>
      <c r="M67" s="3">
        <v>0</v>
      </c>
      <c r="O67" s="3">
        <v>11917424369</v>
      </c>
      <c r="Q67" s="3">
        <v>0</v>
      </c>
      <c r="S67" s="3">
        <v>11917424369</v>
      </c>
      <c r="U67" s="11">
        <f t="shared" si="1"/>
        <v>2.0960377764438465E-3</v>
      </c>
    </row>
    <row r="68" spans="1:21" ht="21" x14ac:dyDescent="0.25">
      <c r="A68" s="4" t="s">
        <v>80</v>
      </c>
      <c r="C68" s="3">
        <v>0</v>
      </c>
      <c r="E68" s="3">
        <v>8720132883</v>
      </c>
      <c r="G68" s="3">
        <v>0</v>
      </c>
      <c r="I68" s="3">
        <v>8720132883</v>
      </c>
      <c r="K68" s="11">
        <f t="shared" si="0"/>
        <v>1.5336978337301493E-3</v>
      </c>
      <c r="M68" s="3">
        <v>0</v>
      </c>
      <c r="O68" s="3">
        <v>8720132883</v>
      </c>
      <c r="Q68" s="3">
        <v>0</v>
      </c>
      <c r="S68" s="3">
        <v>8720132883</v>
      </c>
      <c r="U68" s="11">
        <f t="shared" si="1"/>
        <v>1.5336978337301493E-3</v>
      </c>
    </row>
    <row r="69" spans="1:21" ht="21" x14ac:dyDescent="0.25">
      <c r="A69" s="4" t="s">
        <v>79</v>
      </c>
      <c r="C69" s="3">
        <v>0</v>
      </c>
      <c r="E69" s="3">
        <v>99694396106</v>
      </c>
      <c r="G69" s="3">
        <v>0</v>
      </c>
      <c r="I69" s="3">
        <v>99694396106</v>
      </c>
      <c r="K69" s="11">
        <f t="shared" si="0"/>
        <v>1.753426024514948E-2</v>
      </c>
      <c r="M69" s="3">
        <v>0</v>
      </c>
      <c r="O69" s="3">
        <v>99694396106</v>
      </c>
      <c r="Q69" s="3">
        <v>0</v>
      </c>
      <c r="S69" s="3">
        <v>99694396106</v>
      </c>
      <c r="U69" s="11">
        <f t="shared" si="1"/>
        <v>1.753426024514948E-2</v>
      </c>
    </row>
    <row r="70" spans="1:21" ht="21" x14ac:dyDescent="0.25">
      <c r="A70" s="4" t="s">
        <v>92</v>
      </c>
      <c r="C70" s="3">
        <v>0</v>
      </c>
      <c r="E70" s="3">
        <v>42166249094</v>
      </c>
      <c r="G70" s="3">
        <v>0</v>
      </c>
      <c r="I70" s="3">
        <v>42166249094</v>
      </c>
      <c r="K70" s="11">
        <f t="shared" si="0"/>
        <v>7.416204060154764E-3</v>
      </c>
      <c r="M70" s="3">
        <v>0</v>
      </c>
      <c r="O70" s="3">
        <v>42166249094</v>
      </c>
      <c r="Q70" s="3">
        <v>0</v>
      </c>
      <c r="S70" s="3">
        <v>42166249094</v>
      </c>
      <c r="U70" s="11">
        <f t="shared" si="1"/>
        <v>7.416204060154764E-3</v>
      </c>
    </row>
    <row r="71" spans="1:21" ht="21" x14ac:dyDescent="0.25">
      <c r="A71" s="4" t="s">
        <v>99</v>
      </c>
      <c r="C71" s="3">
        <v>0</v>
      </c>
      <c r="E71" s="3">
        <v>111001832075</v>
      </c>
      <c r="G71" s="3">
        <v>0</v>
      </c>
      <c r="I71" s="3">
        <v>111001832075</v>
      </c>
      <c r="K71" s="11">
        <f t="shared" si="0"/>
        <v>1.9523013201484179E-2</v>
      </c>
      <c r="M71" s="3">
        <v>0</v>
      </c>
      <c r="O71" s="3">
        <v>111001832075</v>
      </c>
      <c r="Q71" s="3">
        <v>0</v>
      </c>
      <c r="S71" s="3">
        <v>111001832075</v>
      </c>
      <c r="U71" s="11">
        <f t="shared" si="1"/>
        <v>1.9523013201484179E-2</v>
      </c>
    </row>
    <row r="72" spans="1:21" ht="21" x14ac:dyDescent="0.25">
      <c r="A72" s="4" t="s">
        <v>55</v>
      </c>
      <c r="C72" s="3">
        <v>0</v>
      </c>
      <c r="E72" s="3">
        <v>123933427417</v>
      </c>
      <c r="G72" s="3">
        <v>0</v>
      </c>
      <c r="I72" s="3">
        <v>123933427417</v>
      </c>
      <c r="K72" s="11">
        <f t="shared" si="0"/>
        <v>2.1797423468942978E-2</v>
      </c>
      <c r="M72" s="3">
        <v>0</v>
      </c>
      <c r="O72" s="3">
        <v>123933427417</v>
      </c>
      <c r="Q72" s="3">
        <v>0</v>
      </c>
      <c r="S72" s="3">
        <v>123933427417</v>
      </c>
      <c r="U72" s="11">
        <f t="shared" si="1"/>
        <v>2.1797423468942978E-2</v>
      </c>
    </row>
    <row r="73" spans="1:21" ht="21" x14ac:dyDescent="0.25">
      <c r="A73" s="4" t="s">
        <v>103</v>
      </c>
      <c r="C73" s="3">
        <v>0</v>
      </c>
      <c r="E73" s="3">
        <v>472781619</v>
      </c>
      <c r="G73" s="3">
        <v>0</v>
      </c>
      <c r="I73" s="3">
        <v>472781619</v>
      </c>
      <c r="K73" s="11">
        <f t="shared" ref="K73:K112" si="2">+I73/$I$113</f>
        <v>8.3152877899525095E-5</v>
      </c>
      <c r="M73" s="3">
        <v>0</v>
      </c>
      <c r="O73" s="3">
        <v>472781619</v>
      </c>
      <c r="Q73" s="3">
        <v>0</v>
      </c>
      <c r="S73" s="3">
        <v>472781619</v>
      </c>
      <c r="U73" s="11">
        <f t="shared" ref="U73:U112" si="3">+S73/$S$113</f>
        <v>8.3152877899525095E-5</v>
      </c>
    </row>
    <row r="74" spans="1:21" ht="21" x14ac:dyDescent="0.25">
      <c r="A74" s="4" t="s">
        <v>59</v>
      </c>
      <c r="C74" s="3">
        <v>0</v>
      </c>
      <c r="E74" s="3">
        <v>20568897461</v>
      </c>
      <c r="G74" s="3">
        <v>0</v>
      </c>
      <c r="I74" s="3">
        <v>20568897461</v>
      </c>
      <c r="K74" s="11">
        <f t="shared" si="2"/>
        <v>3.6176597193436676E-3</v>
      </c>
      <c r="M74" s="3">
        <v>0</v>
      </c>
      <c r="O74" s="3">
        <v>20568897461</v>
      </c>
      <c r="Q74" s="3">
        <v>0</v>
      </c>
      <c r="S74" s="3">
        <v>20568897461</v>
      </c>
      <c r="U74" s="11">
        <f t="shared" si="3"/>
        <v>3.6176597193436676E-3</v>
      </c>
    </row>
    <row r="75" spans="1:21" ht="21" x14ac:dyDescent="0.25">
      <c r="A75" s="4" t="s">
        <v>74</v>
      </c>
      <c r="C75" s="3">
        <v>0</v>
      </c>
      <c r="E75" s="3">
        <v>5255790468</v>
      </c>
      <c r="G75" s="3">
        <v>0</v>
      </c>
      <c r="I75" s="3">
        <v>5255790468</v>
      </c>
      <c r="K75" s="11">
        <f t="shared" si="2"/>
        <v>9.2438894721728144E-4</v>
      </c>
      <c r="M75" s="3">
        <v>0</v>
      </c>
      <c r="O75" s="3">
        <v>5255790468</v>
      </c>
      <c r="Q75" s="3">
        <v>0</v>
      </c>
      <c r="S75" s="3">
        <v>5255790468</v>
      </c>
      <c r="U75" s="11">
        <f t="shared" si="3"/>
        <v>9.2438894721728144E-4</v>
      </c>
    </row>
    <row r="76" spans="1:21" ht="21" x14ac:dyDescent="0.25">
      <c r="A76" s="4" t="s">
        <v>34</v>
      </c>
      <c r="C76" s="3">
        <v>0</v>
      </c>
      <c r="E76" s="3">
        <v>17187124500</v>
      </c>
      <c r="G76" s="3">
        <v>0</v>
      </c>
      <c r="I76" s="3">
        <v>17187124500</v>
      </c>
      <c r="K76" s="11">
        <f t="shared" si="2"/>
        <v>3.0228731565649894E-3</v>
      </c>
      <c r="M76" s="3">
        <v>0</v>
      </c>
      <c r="O76" s="3">
        <v>17187124500</v>
      </c>
      <c r="Q76" s="3">
        <v>0</v>
      </c>
      <c r="S76" s="3">
        <v>17187124500</v>
      </c>
      <c r="U76" s="11">
        <f t="shared" si="3"/>
        <v>3.0228731565649894E-3</v>
      </c>
    </row>
    <row r="77" spans="1:21" ht="21" x14ac:dyDescent="0.25">
      <c r="A77" s="4" t="s">
        <v>96</v>
      </c>
      <c r="C77" s="3">
        <v>0</v>
      </c>
      <c r="E77" s="3">
        <v>16932678470</v>
      </c>
      <c r="G77" s="3">
        <v>0</v>
      </c>
      <c r="I77" s="3">
        <v>16932678470</v>
      </c>
      <c r="K77" s="11">
        <f t="shared" si="2"/>
        <v>2.9781211636483425E-3</v>
      </c>
      <c r="M77" s="3">
        <v>0</v>
      </c>
      <c r="O77" s="3">
        <v>16932678470</v>
      </c>
      <c r="Q77" s="3">
        <v>0</v>
      </c>
      <c r="S77" s="3">
        <v>16932678470</v>
      </c>
      <c r="U77" s="11">
        <f t="shared" si="3"/>
        <v>2.9781211636483425E-3</v>
      </c>
    </row>
    <row r="78" spans="1:21" ht="21" x14ac:dyDescent="0.25">
      <c r="A78" s="4" t="s">
        <v>41</v>
      </c>
      <c r="C78" s="3">
        <v>0</v>
      </c>
      <c r="E78" s="3">
        <v>9465344100</v>
      </c>
      <c r="G78" s="3">
        <v>0</v>
      </c>
      <c r="I78" s="3">
        <v>9465344100</v>
      </c>
      <c r="K78" s="11">
        <f t="shared" si="2"/>
        <v>1.6647656562644205E-3</v>
      </c>
      <c r="M78" s="3">
        <v>0</v>
      </c>
      <c r="O78" s="3">
        <v>9465344100</v>
      </c>
      <c r="Q78" s="3">
        <v>0</v>
      </c>
      <c r="S78" s="3">
        <v>9465344100</v>
      </c>
      <c r="U78" s="11">
        <f t="shared" si="3"/>
        <v>1.6647656562644205E-3</v>
      </c>
    </row>
    <row r="79" spans="1:21" ht="21" x14ac:dyDescent="0.25">
      <c r="A79" s="4" t="s">
        <v>84</v>
      </c>
      <c r="C79" s="3">
        <v>0</v>
      </c>
      <c r="E79" s="3">
        <v>43492113805</v>
      </c>
      <c r="G79" s="3">
        <v>0</v>
      </c>
      <c r="I79" s="3">
        <v>43492113805</v>
      </c>
      <c r="K79" s="11">
        <f t="shared" si="2"/>
        <v>7.6493972766301958E-3</v>
      </c>
      <c r="M79" s="3">
        <v>0</v>
      </c>
      <c r="O79" s="3">
        <v>43492113805</v>
      </c>
      <c r="Q79" s="3">
        <v>0</v>
      </c>
      <c r="S79" s="3">
        <v>43492113805</v>
      </c>
      <c r="U79" s="11">
        <f t="shared" si="3"/>
        <v>7.6493972766301958E-3</v>
      </c>
    </row>
    <row r="80" spans="1:21" ht="21" x14ac:dyDescent="0.25">
      <c r="A80" s="4" t="s">
        <v>106</v>
      </c>
      <c r="C80" s="3">
        <v>0</v>
      </c>
      <c r="E80" s="3">
        <v>14821725665</v>
      </c>
      <c r="G80" s="3">
        <v>0</v>
      </c>
      <c r="I80" s="3">
        <v>14821725665</v>
      </c>
      <c r="K80" s="11">
        <f t="shared" si="2"/>
        <v>2.6068465755687562E-3</v>
      </c>
      <c r="M80" s="3">
        <v>0</v>
      </c>
      <c r="O80" s="3">
        <v>14821725665</v>
      </c>
      <c r="Q80" s="3">
        <v>0</v>
      </c>
      <c r="S80" s="3">
        <v>14821725665</v>
      </c>
      <c r="U80" s="11">
        <f t="shared" si="3"/>
        <v>2.6068465755687562E-3</v>
      </c>
    </row>
    <row r="81" spans="1:21" ht="21" x14ac:dyDescent="0.25">
      <c r="A81" s="4" t="s">
        <v>24</v>
      </c>
      <c r="C81" s="3">
        <v>0</v>
      </c>
      <c r="E81" s="3">
        <v>1482674532</v>
      </c>
      <c r="G81" s="3">
        <v>0</v>
      </c>
      <c r="I81" s="3">
        <v>1482674532</v>
      </c>
      <c r="K81" s="11">
        <f t="shared" si="2"/>
        <v>2.607729432986512E-4</v>
      </c>
      <c r="M81" s="3">
        <v>0</v>
      </c>
      <c r="O81" s="3">
        <v>1482674532</v>
      </c>
      <c r="Q81" s="3">
        <v>0</v>
      </c>
      <c r="S81" s="3">
        <v>1482674532</v>
      </c>
      <c r="U81" s="11">
        <f t="shared" si="3"/>
        <v>2.607729432986512E-4</v>
      </c>
    </row>
    <row r="82" spans="1:21" ht="21" x14ac:dyDescent="0.25">
      <c r="A82" s="4" t="s">
        <v>35</v>
      </c>
      <c r="C82" s="3">
        <v>0</v>
      </c>
      <c r="E82" s="3">
        <v>9702547333</v>
      </c>
      <c r="G82" s="3">
        <v>0</v>
      </c>
      <c r="I82" s="3">
        <v>9702547333</v>
      </c>
      <c r="K82" s="11">
        <f t="shared" si="2"/>
        <v>1.7064849843396975E-3</v>
      </c>
      <c r="M82" s="3">
        <v>0</v>
      </c>
      <c r="O82" s="3">
        <v>9702547333</v>
      </c>
      <c r="Q82" s="3">
        <v>0</v>
      </c>
      <c r="S82" s="3">
        <v>9702547333</v>
      </c>
      <c r="U82" s="11">
        <f t="shared" si="3"/>
        <v>1.7064849843396975E-3</v>
      </c>
    </row>
    <row r="83" spans="1:21" ht="21" x14ac:dyDescent="0.25">
      <c r="A83" s="4" t="s">
        <v>110</v>
      </c>
      <c r="C83" s="3">
        <v>0</v>
      </c>
      <c r="E83" s="3">
        <v>56869923766</v>
      </c>
      <c r="G83" s="3">
        <v>0</v>
      </c>
      <c r="I83" s="3">
        <v>56869923766</v>
      </c>
      <c r="K83" s="11">
        <f t="shared" si="2"/>
        <v>1.0002287815401509E-2</v>
      </c>
      <c r="M83" s="3">
        <v>0</v>
      </c>
      <c r="O83" s="3">
        <v>56869923766</v>
      </c>
      <c r="Q83" s="3">
        <v>0</v>
      </c>
      <c r="S83" s="3">
        <v>56869923766</v>
      </c>
      <c r="U83" s="11">
        <f t="shared" si="3"/>
        <v>1.0002287815401509E-2</v>
      </c>
    </row>
    <row r="84" spans="1:21" ht="21" x14ac:dyDescent="0.25">
      <c r="A84" s="4" t="s">
        <v>85</v>
      </c>
      <c r="C84" s="3">
        <v>0</v>
      </c>
      <c r="E84" s="3">
        <v>12665636007</v>
      </c>
      <c r="G84" s="3">
        <v>0</v>
      </c>
      <c r="I84" s="3">
        <v>12665636007</v>
      </c>
      <c r="K84" s="11">
        <f t="shared" si="2"/>
        <v>2.2276333133202869E-3</v>
      </c>
      <c r="M84" s="3">
        <v>0</v>
      </c>
      <c r="O84" s="3">
        <v>12665636007</v>
      </c>
      <c r="Q84" s="3">
        <v>0</v>
      </c>
      <c r="S84" s="3">
        <v>12665636007</v>
      </c>
      <c r="U84" s="11">
        <f t="shared" si="3"/>
        <v>2.2276333133202869E-3</v>
      </c>
    </row>
    <row r="85" spans="1:21" ht="21" x14ac:dyDescent="0.25">
      <c r="A85" s="4" t="s">
        <v>82</v>
      </c>
      <c r="C85" s="3">
        <v>0</v>
      </c>
      <c r="E85" s="3">
        <v>66109612706</v>
      </c>
      <c r="G85" s="3">
        <v>0</v>
      </c>
      <c r="I85" s="3">
        <v>66109612706</v>
      </c>
      <c r="K85" s="11">
        <f t="shared" si="2"/>
        <v>1.1627365219811794E-2</v>
      </c>
      <c r="M85" s="3">
        <v>0</v>
      </c>
      <c r="O85" s="3">
        <v>66109612706</v>
      </c>
      <c r="Q85" s="3">
        <v>0</v>
      </c>
      <c r="S85" s="3">
        <v>66109612706</v>
      </c>
      <c r="U85" s="11">
        <f t="shared" si="3"/>
        <v>1.1627365219811794E-2</v>
      </c>
    </row>
    <row r="86" spans="1:21" ht="21" x14ac:dyDescent="0.25">
      <c r="A86" s="4" t="s">
        <v>37</v>
      </c>
      <c r="C86" s="3">
        <v>0</v>
      </c>
      <c r="E86" s="3">
        <v>104375250</v>
      </c>
      <c r="G86" s="3">
        <v>0</v>
      </c>
      <c r="I86" s="3">
        <v>104375250</v>
      </c>
      <c r="K86" s="11">
        <f t="shared" si="2"/>
        <v>1.8357529290880504E-5</v>
      </c>
      <c r="M86" s="3">
        <v>0</v>
      </c>
      <c r="O86" s="3">
        <v>104375250</v>
      </c>
      <c r="Q86" s="3">
        <v>0</v>
      </c>
      <c r="S86" s="3">
        <v>104375250</v>
      </c>
      <c r="U86" s="11">
        <f t="shared" si="3"/>
        <v>1.8357529290880504E-5</v>
      </c>
    </row>
    <row r="87" spans="1:21" ht="21" x14ac:dyDescent="0.25">
      <c r="A87" s="4" t="s">
        <v>112</v>
      </c>
      <c r="C87" s="3">
        <v>0</v>
      </c>
      <c r="E87" s="3">
        <v>1428148490</v>
      </c>
      <c r="G87" s="3">
        <v>0</v>
      </c>
      <c r="I87" s="3">
        <v>1428148490</v>
      </c>
      <c r="K87" s="11">
        <f t="shared" si="2"/>
        <v>2.5118289764002256E-4</v>
      </c>
      <c r="M87" s="3">
        <v>0</v>
      </c>
      <c r="O87" s="3">
        <v>1428148490</v>
      </c>
      <c r="Q87" s="3">
        <v>0</v>
      </c>
      <c r="S87" s="3">
        <v>1428148490</v>
      </c>
      <c r="U87" s="11">
        <f t="shared" si="3"/>
        <v>2.5118289764002256E-4</v>
      </c>
    </row>
    <row r="88" spans="1:21" ht="21" x14ac:dyDescent="0.25">
      <c r="A88" s="4" t="s">
        <v>44</v>
      </c>
      <c r="C88" s="3">
        <v>0</v>
      </c>
      <c r="E88" s="3">
        <v>25617099619</v>
      </c>
      <c r="G88" s="3">
        <v>0</v>
      </c>
      <c r="I88" s="3">
        <v>25617099619</v>
      </c>
      <c r="K88" s="11">
        <f t="shared" si="2"/>
        <v>4.5055380140713083E-3</v>
      </c>
      <c r="M88" s="3">
        <v>0</v>
      </c>
      <c r="O88" s="3">
        <v>25617099619</v>
      </c>
      <c r="Q88" s="3">
        <v>0</v>
      </c>
      <c r="S88" s="3">
        <v>25617099619</v>
      </c>
      <c r="U88" s="11">
        <f t="shared" si="3"/>
        <v>4.5055380140713083E-3</v>
      </c>
    </row>
    <row r="89" spans="1:21" ht="21" x14ac:dyDescent="0.25">
      <c r="A89" s="4" t="s">
        <v>69</v>
      </c>
      <c r="C89" s="3">
        <v>0</v>
      </c>
      <c r="E89" s="3">
        <v>52425695331</v>
      </c>
      <c r="G89" s="3">
        <v>0</v>
      </c>
      <c r="I89" s="3">
        <v>52425695331</v>
      </c>
      <c r="K89" s="11">
        <f t="shared" si="2"/>
        <v>9.2206364787975094E-3</v>
      </c>
      <c r="M89" s="3">
        <v>0</v>
      </c>
      <c r="O89" s="3">
        <v>52425695331</v>
      </c>
      <c r="Q89" s="3">
        <v>0</v>
      </c>
      <c r="S89" s="3">
        <v>52425695331</v>
      </c>
      <c r="U89" s="11">
        <f t="shared" si="3"/>
        <v>9.2206364787975094E-3</v>
      </c>
    </row>
    <row r="90" spans="1:21" ht="21" x14ac:dyDescent="0.25">
      <c r="A90" s="4" t="s">
        <v>23</v>
      </c>
      <c r="C90" s="3">
        <v>0</v>
      </c>
      <c r="E90" s="3">
        <v>16626595908</v>
      </c>
      <c r="G90" s="3">
        <v>0</v>
      </c>
      <c r="I90" s="3">
        <v>16626595908</v>
      </c>
      <c r="K90" s="11">
        <f t="shared" si="2"/>
        <v>2.9242873323775888E-3</v>
      </c>
      <c r="M90" s="3">
        <v>0</v>
      </c>
      <c r="O90" s="3">
        <v>16626595908</v>
      </c>
      <c r="Q90" s="3">
        <v>0</v>
      </c>
      <c r="S90" s="3">
        <v>16626595908</v>
      </c>
      <c r="U90" s="11">
        <f t="shared" si="3"/>
        <v>2.9242873323775888E-3</v>
      </c>
    </row>
    <row r="91" spans="1:21" ht="21" x14ac:dyDescent="0.25">
      <c r="A91" s="4" t="s">
        <v>29</v>
      </c>
      <c r="C91" s="3">
        <v>0</v>
      </c>
      <c r="E91" s="3">
        <v>22984010377</v>
      </c>
      <c r="G91" s="3">
        <v>0</v>
      </c>
      <c r="I91" s="3">
        <v>22984010377</v>
      </c>
      <c r="K91" s="11">
        <f t="shared" si="2"/>
        <v>4.0424300178220308E-3</v>
      </c>
      <c r="M91" s="3">
        <v>0</v>
      </c>
      <c r="O91" s="3">
        <v>22984010377</v>
      </c>
      <c r="Q91" s="3">
        <v>0</v>
      </c>
      <c r="S91" s="3">
        <v>22984010377</v>
      </c>
      <c r="U91" s="11">
        <f t="shared" si="3"/>
        <v>4.0424300178220308E-3</v>
      </c>
    </row>
    <row r="92" spans="1:21" ht="21" x14ac:dyDescent="0.25">
      <c r="A92" s="4" t="s">
        <v>58</v>
      </c>
      <c r="C92" s="3">
        <v>0</v>
      </c>
      <c r="E92" s="3">
        <v>64076114745</v>
      </c>
      <c r="G92" s="3">
        <v>0</v>
      </c>
      <c r="I92" s="3">
        <v>64076114745</v>
      </c>
      <c r="K92" s="11">
        <f t="shared" si="2"/>
        <v>1.1269713397353852E-2</v>
      </c>
      <c r="M92" s="3">
        <v>0</v>
      </c>
      <c r="O92" s="3">
        <v>64076114745</v>
      </c>
      <c r="Q92" s="3">
        <v>0</v>
      </c>
      <c r="S92" s="3">
        <v>64076114745</v>
      </c>
      <c r="U92" s="11">
        <f t="shared" si="3"/>
        <v>1.1269713397353852E-2</v>
      </c>
    </row>
    <row r="93" spans="1:21" ht="21" x14ac:dyDescent="0.25">
      <c r="A93" s="4" t="s">
        <v>43</v>
      </c>
      <c r="C93" s="3">
        <v>0</v>
      </c>
      <c r="E93" s="3">
        <v>23119297023</v>
      </c>
      <c r="G93" s="3">
        <v>0</v>
      </c>
      <c r="I93" s="3">
        <v>23119297023</v>
      </c>
      <c r="K93" s="11">
        <f t="shared" si="2"/>
        <v>4.0662242464979863E-3</v>
      </c>
      <c r="M93" s="3">
        <v>0</v>
      </c>
      <c r="O93" s="3">
        <v>23119297023</v>
      </c>
      <c r="Q93" s="3">
        <v>0</v>
      </c>
      <c r="S93" s="3">
        <v>23119297023</v>
      </c>
      <c r="U93" s="11">
        <f t="shared" si="3"/>
        <v>4.0662242464979863E-3</v>
      </c>
    </row>
    <row r="94" spans="1:21" ht="21" x14ac:dyDescent="0.25">
      <c r="A94" s="4" t="s">
        <v>105</v>
      </c>
      <c r="C94" s="3">
        <v>0</v>
      </c>
      <c r="E94" s="3">
        <v>29013337350</v>
      </c>
      <c r="G94" s="3">
        <v>0</v>
      </c>
      <c r="I94" s="3">
        <v>29013337350</v>
      </c>
      <c r="K94" s="11">
        <f t="shared" si="2"/>
        <v>5.1028686420278978E-3</v>
      </c>
      <c r="M94" s="3">
        <v>0</v>
      </c>
      <c r="O94" s="3">
        <v>29013337350</v>
      </c>
      <c r="Q94" s="3">
        <v>0</v>
      </c>
      <c r="S94" s="3">
        <v>29013337350</v>
      </c>
      <c r="U94" s="11">
        <f t="shared" si="3"/>
        <v>5.1028686420278978E-3</v>
      </c>
    </row>
    <row r="95" spans="1:21" ht="21" x14ac:dyDescent="0.25">
      <c r="A95" s="4" t="s">
        <v>15</v>
      </c>
      <c r="C95" s="3">
        <v>0</v>
      </c>
      <c r="E95" s="3">
        <v>12132818901</v>
      </c>
      <c r="G95" s="3">
        <v>0</v>
      </c>
      <c r="I95" s="3">
        <v>12132818901</v>
      </c>
      <c r="K95" s="11">
        <f t="shared" si="2"/>
        <v>2.133921388030746E-3</v>
      </c>
      <c r="M95" s="3">
        <v>0</v>
      </c>
      <c r="O95" s="3">
        <v>12132818901</v>
      </c>
      <c r="Q95" s="3">
        <v>0</v>
      </c>
      <c r="S95" s="3">
        <v>12132818901</v>
      </c>
      <c r="U95" s="11">
        <f t="shared" si="3"/>
        <v>2.133921388030746E-3</v>
      </c>
    </row>
    <row r="96" spans="1:21" ht="21" x14ac:dyDescent="0.25">
      <c r="A96" s="4" t="s">
        <v>33</v>
      </c>
      <c r="C96" s="3">
        <v>0</v>
      </c>
      <c r="E96" s="3">
        <v>47413488033</v>
      </c>
      <c r="G96" s="3">
        <v>0</v>
      </c>
      <c r="I96" s="3">
        <v>47413488033</v>
      </c>
      <c r="K96" s="11">
        <f t="shared" si="2"/>
        <v>8.3390889636059291E-3</v>
      </c>
      <c r="M96" s="3">
        <v>0</v>
      </c>
      <c r="O96" s="3">
        <v>47413488033</v>
      </c>
      <c r="Q96" s="3">
        <v>0</v>
      </c>
      <c r="S96" s="3">
        <v>47413488033</v>
      </c>
      <c r="U96" s="11">
        <f t="shared" si="3"/>
        <v>8.3390889636059291E-3</v>
      </c>
    </row>
    <row r="97" spans="1:21" ht="21" x14ac:dyDescent="0.25">
      <c r="A97" s="4" t="s">
        <v>81</v>
      </c>
      <c r="C97" s="3">
        <v>0</v>
      </c>
      <c r="E97" s="3">
        <v>36201244245</v>
      </c>
      <c r="G97" s="3">
        <v>0</v>
      </c>
      <c r="I97" s="3">
        <v>36201244245</v>
      </c>
      <c r="K97" s="11">
        <f t="shared" si="2"/>
        <v>6.3670784174783461E-3</v>
      </c>
      <c r="M97" s="3">
        <v>0</v>
      </c>
      <c r="O97" s="3">
        <v>36201244245</v>
      </c>
      <c r="Q97" s="3">
        <v>0</v>
      </c>
      <c r="S97" s="3">
        <v>36201244245</v>
      </c>
      <c r="U97" s="11">
        <f t="shared" si="3"/>
        <v>6.3670784174783461E-3</v>
      </c>
    </row>
    <row r="98" spans="1:21" ht="21" x14ac:dyDescent="0.25">
      <c r="A98" s="4" t="s">
        <v>54</v>
      </c>
      <c r="C98" s="3">
        <v>0</v>
      </c>
      <c r="E98" s="3">
        <v>16422614790</v>
      </c>
      <c r="G98" s="3">
        <v>0</v>
      </c>
      <c r="I98" s="3">
        <v>16422614790</v>
      </c>
      <c r="K98" s="11">
        <f t="shared" si="2"/>
        <v>2.8884111131735959E-3</v>
      </c>
      <c r="M98" s="3">
        <v>0</v>
      </c>
      <c r="O98" s="3">
        <v>16422614790</v>
      </c>
      <c r="Q98" s="3">
        <v>0</v>
      </c>
      <c r="S98" s="3">
        <v>16422614790</v>
      </c>
      <c r="U98" s="11">
        <f t="shared" si="3"/>
        <v>2.8884111131735959E-3</v>
      </c>
    </row>
    <row r="99" spans="1:21" ht="21" x14ac:dyDescent="0.25">
      <c r="A99" s="4" t="s">
        <v>40</v>
      </c>
      <c r="C99" s="3">
        <v>0</v>
      </c>
      <c r="E99" s="3">
        <v>37300300706</v>
      </c>
      <c r="G99" s="3">
        <v>0</v>
      </c>
      <c r="I99" s="3">
        <v>37300300706</v>
      </c>
      <c r="K99" s="11">
        <f t="shared" si="2"/>
        <v>6.5603805765164225E-3</v>
      </c>
      <c r="M99" s="3">
        <v>0</v>
      </c>
      <c r="O99" s="3">
        <v>37300300706</v>
      </c>
      <c r="Q99" s="3">
        <v>0</v>
      </c>
      <c r="S99" s="3">
        <v>37300300706</v>
      </c>
      <c r="U99" s="11">
        <f t="shared" si="3"/>
        <v>6.5603805765164225E-3</v>
      </c>
    </row>
    <row r="100" spans="1:21" ht="21" x14ac:dyDescent="0.25">
      <c r="A100" s="4" t="s">
        <v>83</v>
      </c>
      <c r="C100" s="3">
        <v>0</v>
      </c>
      <c r="E100" s="3">
        <v>50782429220</v>
      </c>
      <c r="G100" s="3">
        <v>0</v>
      </c>
      <c r="I100" s="3">
        <v>50782429220</v>
      </c>
      <c r="K100" s="11">
        <f t="shared" si="2"/>
        <v>8.9316186727046495E-3</v>
      </c>
      <c r="M100" s="3">
        <v>0</v>
      </c>
      <c r="O100" s="3">
        <v>50782429220</v>
      </c>
      <c r="Q100" s="3">
        <v>0</v>
      </c>
      <c r="S100" s="3">
        <v>50782429220</v>
      </c>
      <c r="U100" s="11">
        <f t="shared" si="3"/>
        <v>8.9316186727046495E-3</v>
      </c>
    </row>
    <row r="101" spans="1:21" ht="21" x14ac:dyDescent="0.25">
      <c r="A101" s="4" t="s">
        <v>26</v>
      </c>
      <c r="C101" s="3">
        <v>0</v>
      </c>
      <c r="E101" s="3">
        <v>104103928259</v>
      </c>
      <c r="G101" s="3">
        <v>0</v>
      </c>
      <c r="I101" s="3">
        <v>104103928259</v>
      </c>
      <c r="K101" s="11">
        <f t="shared" si="2"/>
        <v>1.8309809196244465E-2</v>
      </c>
      <c r="M101" s="3">
        <v>0</v>
      </c>
      <c r="O101" s="3">
        <v>104103928259</v>
      </c>
      <c r="Q101" s="3">
        <v>0</v>
      </c>
      <c r="S101" s="3">
        <v>104103928259</v>
      </c>
      <c r="U101" s="11">
        <f t="shared" si="3"/>
        <v>1.8309809196244465E-2</v>
      </c>
    </row>
    <row r="102" spans="1:21" ht="21" x14ac:dyDescent="0.25">
      <c r="A102" s="4" t="s">
        <v>22</v>
      </c>
      <c r="C102" s="3">
        <v>0</v>
      </c>
      <c r="E102" s="3">
        <v>25472306853</v>
      </c>
      <c r="G102" s="3">
        <v>0</v>
      </c>
      <c r="I102" s="3">
        <v>25472306853</v>
      </c>
      <c r="K102" s="11">
        <f t="shared" si="2"/>
        <v>4.4800718480697641E-3</v>
      </c>
      <c r="M102" s="3">
        <v>0</v>
      </c>
      <c r="O102" s="3">
        <v>25472306853</v>
      </c>
      <c r="Q102" s="3">
        <v>0</v>
      </c>
      <c r="S102" s="3">
        <v>25472306853</v>
      </c>
      <c r="U102" s="11">
        <f t="shared" si="3"/>
        <v>4.4800718480697641E-3</v>
      </c>
    </row>
    <row r="103" spans="1:21" ht="21" x14ac:dyDescent="0.25">
      <c r="A103" s="4" t="s">
        <v>111</v>
      </c>
      <c r="C103" s="3">
        <v>0</v>
      </c>
      <c r="E103" s="3">
        <v>27543059019</v>
      </c>
      <c r="G103" s="3">
        <v>0</v>
      </c>
      <c r="I103" s="3">
        <v>27543059019</v>
      </c>
      <c r="K103" s="11">
        <f t="shared" si="2"/>
        <v>4.8442759437868936E-3</v>
      </c>
      <c r="M103" s="3">
        <v>0</v>
      </c>
      <c r="O103" s="3">
        <v>27543059019</v>
      </c>
      <c r="Q103" s="3">
        <v>0</v>
      </c>
      <c r="S103" s="3">
        <v>27543059019</v>
      </c>
      <c r="U103" s="11">
        <f t="shared" si="3"/>
        <v>4.8442759437868936E-3</v>
      </c>
    </row>
    <row r="104" spans="1:21" ht="21" x14ac:dyDescent="0.25">
      <c r="A104" s="4" t="s">
        <v>100</v>
      </c>
      <c r="C104" s="3">
        <v>0</v>
      </c>
      <c r="E104" s="3">
        <v>9591355117</v>
      </c>
      <c r="G104" s="3">
        <v>0</v>
      </c>
      <c r="I104" s="3">
        <v>9591355117</v>
      </c>
      <c r="K104" s="11">
        <f t="shared" si="2"/>
        <v>1.6869284863946588E-3</v>
      </c>
      <c r="M104" s="3">
        <v>0</v>
      </c>
      <c r="O104" s="3">
        <v>9591355117</v>
      </c>
      <c r="Q104" s="3">
        <v>0</v>
      </c>
      <c r="S104" s="3">
        <v>9591355117</v>
      </c>
      <c r="U104" s="11">
        <f t="shared" si="3"/>
        <v>1.6869284863946588E-3</v>
      </c>
    </row>
    <row r="105" spans="1:21" ht="21" x14ac:dyDescent="0.25">
      <c r="A105" s="4" t="s">
        <v>52</v>
      </c>
      <c r="C105" s="3">
        <v>0</v>
      </c>
      <c r="E105" s="3">
        <v>37378786189</v>
      </c>
      <c r="G105" s="3">
        <v>0</v>
      </c>
      <c r="I105" s="3">
        <v>37378786189</v>
      </c>
      <c r="K105" s="11">
        <f t="shared" si="2"/>
        <v>6.5741846110272993E-3</v>
      </c>
      <c r="M105" s="3">
        <v>0</v>
      </c>
      <c r="O105" s="3">
        <v>37378786189</v>
      </c>
      <c r="Q105" s="3">
        <v>0</v>
      </c>
      <c r="S105" s="3">
        <v>37378786189</v>
      </c>
      <c r="U105" s="11">
        <f t="shared" si="3"/>
        <v>6.5741846110272993E-3</v>
      </c>
    </row>
    <row r="106" spans="1:21" ht="21" x14ac:dyDescent="0.25">
      <c r="A106" s="4" t="s">
        <v>169</v>
      </c>
      <c r="C106" s="3">
        <v>0</v>
      </c>
      <c r="E106" s="3">
        <v>0</v>
      </c>
      <c r="G106" s="3">
        <v>6260327615</v>
      </c>
      <c r="I106" s="3">
        <v>6260327615</v>
      </c>
      <c r="K106" s="11">
        <f t="shared" si="2"/>
        <v>1.1010670399627363E-3</v>
      </c>
      <c r="M106" s="3">
        <v>0</v>
      </c>
      <c r="O106" s="3">
        <v>0</v>
      </c>
      <c r="Q106" s="3">
        <v>6260327615</v>
      </c>
      <c r="S106" s="3">
        <v>6260327615</v>
      </c>
      <c r="U106" s="11">
        <f t="shared" si="3"/>
        <v>1.1010670399627363E-3</v>
      </c>
    </row>
    <row r="107" spans="1:21" ht="21" x14ac:dyDescent="0.25">
      <c r="A107" s="4" t="s">
        <v>172</v>
      </c>
      <c r="C107" s="3">
        <v>0</v>
      </c>
      <c r="E107" s="3">
        <v>9258151840</v>
      </c>
      <c r="G107" s="3">
        <v>6804690081</v>
      </c>
      <c r="I107" s="3">
        <v>16062841921</v>
      </c>
      <c r="K107" s="11">
        <f t="shared" si="2"/>
        <v>2.8251342253986528E-3</v>
      </c>
      <c r="M107" s="3">
        <v>0</v>
      </c>
      <c r="O107" s="3">
        <v>9258151840</v>
      </c>
      <c r="Q107" s="3">
        <v>6804690081</v>
      </c>
      <c r="S107" s="3">
        <v>16062841921</v>
      </c>
      <c r="U107" s="11">
        <f t="shared" si="3"/>
        <v>2.8251342253986528E-3</v>
      </c>
    </row>
    <row r="108" spans="1:21" ht="21" x14ac:dyDescent="0.25">
      <c r="A108" s="4" t="s">
        <v>173</v>
      </c>
      <c r="C108" s="3">
        <v>0</v>
      </c>
      <c r="E108" s="3">
        <v>23211119040</v>
      </c>
      <c r="G108" s="3">
        <v>-32</v>
      </c>
      <c r="I108" s="3">
        <v>23211119008</v>
      </c>
      <c r="K108" s="11">
        <f t="shared" si="2"/>
        <v>4.0823739062993691E-3</v>
      </c>
      <c r="M108" s="3">
        <v>0</v>
      </c>
      <c r="O108" s="3">
        <v>23211119040</v>
      </c>
      <c r="Q108" s="3">
        <v>-32</v>
      </c>
      <c r="S108" s="3">
        <v>23211119008</v>
      </c>
      <c r="U108" s="11">
        <f t="shared" si="3"/>
        <v>4.0823739062993691E-3</v>
      </c>
    </row>
    <row r="109" spans="1:21" ht="21" x14ac:dyDescent="0.25">
      <c r="A109" s="4" t="s">
        <v>113</v>
      </c>
      <c r="C109" s="3">
        <v>0</v>
      </c>
      <c r="E109" s="3">
        <v>0</v>
      </c>
      <c r="G109" s="3">
        <v>258908446</v>
      </c>
      <c r="I109" s="3">
        <v>258908446</v>
      </c>
      <c r="K109" s="11">
        <f t="shared" si="2"/>
        <v>4.5536843083981628E-5</v>
      </c>
      <c r="M109" s="3">
        <v>0</v>
      </c>
      <c r="O109" s="3">
        <v>0</v>
      </c>
      <c r="Q109" s="3">
        <v>258908446</v>
      </c>
      <c r="S109" s="3">
        <v>258908446</v>
      </c>
      <c r="U109" s="11">
        <f t="shared" si="3"/>
        <v>4.5536843083981628E-5</v>
      </c>
    </row>
    <row r="110" spans="1:21" ht="21" x14ac:dyDescent="0.25">
      <c r="A110" s="4" t="s">
        <v>174</v>
      </c>
      <c r="C110" s="3">
        <v>0</v>
      </c>
      <c r="E110" s="3">
        <v>7389507637</v>
      </c>
      <c r="G110" s="3">
        <v>0</v>
      </c>
      <c r="I110" s="3">
        <v>7389507637</v>
      </c>
      <c r="K110" s="11">
        <f t="shared" si="2"/>
        <v>1.299667333888184E-3</v>
      </c>
      <c r="M110" s="3">
        <v>0</v>
      </c>
      <c r="O110" s="3">
        <v>7389507637</v>
      </c>
      <c r="Q110" s="3">
        <v>0</v>
      </c>
      <c r="S110" s="3">
        <v>7389507637</v>
      </c>
      <c r="U110" s="11">
        <f t="shared" si="3"/>
        <v>1.299667333888184E-3</v>
      </c>
    </row>
    <row r="111" spans="1:21" ht="21" x14ac:dyDescent="0.25">
      <c r="A111" s="4" t="s">
        <v>175</v>
      </c>
      <c r="C111" s="3">
        <v>0</v>
      </c>
      <c r="E111" s="3">
        <v>3107072395</v>
      </c>
      <c r="G111" s="3">
        <v>0</v>
      </c>
      <c r="I111" s="3">
        <v>3107072395</v>
      </c>
      <c r="K111" s="11">
        <f t="shared" si="2"/>
        <v>5.4647220006753263E-4</v>
      </c>
      <c r="M111" s="3">
        <v>0</v>
      </c>
      <c r="O111" s="3">
        <v>3107072395</v>
      </c>
      <c r="Q111" s="3">
        <v>0</v>
      </c>
      <c r="S111" s="3">
        <v>3107072395</v>
      </c>
      <c r="U111" s="11">
        <f t="shared" si="3"/>
        <v>5.4647220006753263E-4</v>
      </c>
    </row>
    <row r="112" spans="1:21" ht="21" x14ac:dyDescent="0.25">
      <c r="A112" s="4" t="s">
        <v>176</v>
      </c>
      <c r="C112" s="3">
        <v>0</v>
      </c>
      <c r="E112" s="3">
        <v>-27169773625</v>
      </c>
      <c r="G112" s="3">
        <v>0</v>
      </c>
      <c r="I112" s="3">
        <v>-27169773625</v>
      </c>
      <c r="K112" s="11">
        <f t="shared" si="2"/>
        <v>-4.7786224717787989E-3</v>
      </c>
      <c r="M112" s="3">
        <v>0</v>
      </c>
      <c r="O112" s="3">
        <v>-27169773625</v>
      </c>
      <c r="Q112" s="3">
        <v>0</v>
      </c>
      <c r="S112" s="3">
        <v>-27169773625</v>
      </c>
      <c r="U112" s="11">
        <f t="shared" si="3"/>
        <v>-4.7786224717787989E-3</v>
      </c>
    </row>
    <row r="113" spans="1:21" ht="21" x14ac:dyDescent="0.25">
      <c r="A113" s="4" t="s">
        <v>114</v>
      </c>
      <c r="C113" s="8">
        <f>SUM(C8:C112)</f>
        <v>286780594373</v>
      </c>
      <c r="D113" s="4"/>
      <c r="E113" s="8">
        <f>SUM(E8:E112)</f>
        <v>4730862554653</v>
      </c>
      <c r="F113" s="4"/>
      <c r="G113" s="8">
        <f>SUM(G8:G112)</f>
        <v>668048446294</v>
      </c>
      <c r="H113" s="4"/>
      <c r="I113" s="8">
        <f>SUM(I8:I112)</f>
        <v>5685691595320</v>
      </c>
      <c r="J113" s="4"/>
      <c r="K113" s="12">
        <f>SUM(K8:K112)</f>
        <v>0.99999999999999967</v>
      </c>
      <c r="L113" s="4"/>
      <c r="M113" s="8">
        <f>SUM(M8:M112)</f>
        <v>286780594373</v>
      </c>
      <c r="N113" s="4"/>
      <c r="O113" s="8">
        <f>SUM(O8:O112)</f>
        <v>4730862554653</v>
      </c>
      <c r="P113" s="4"/>
      <c r="Q113" s="8">
        <f>SUM(Q8:Q112)</f>
        <v>668048446294</v>
      </c>
      <c r="R113" s="4"/>
      <c r="S113" s="8">
        <f>SUM(S8:S112)</f>
        <v>5685691595320</v>
      </c>
      <c r="T113" s="4"/>
      <c r="U113" s="8">
        <f>SUM(U8:U112)</f>
        <v>0.99999999999999967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"/>
  <sheetViews>
    <sheetView rightToLeft="1" workbookViewId="0">
      <selection activeCell="P31" sqref="P31"/>
    </sheetView>
  </sheetViews>
  <sheetFormatPr defaultRowHeight="18.75" x14ac:dyDescent="0.25"/>
  <cols>
    <col min="1" max="1" width="23.85546875" style="3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  <c r="F3" s="1" t="s">
        <v>134</v>
      </c>
      <c r="G3" s="1" t="s">
        <v>134</v>
      </c>
      <c r="H3" s="1" t="s">
        <v>134</v>
      </c>
      <c r="I3" s="1" t="s">
        <v>134</v>
      </c>
      <c r="J3" s="1" t="s">
        <v>134</v>
      </c>
      <c r="K3" s="1" t="s">
        <v>134</v>
      </c>
      <c r="L3" s="1" t="s">
        <v>134</v>
      </c>
      <c r="M3" s="1" t="s">
        <v>134</v>
      </c>
      <c r="N3" s="1" t="s">
        <v>134</v>
      </c>
      <c r="O3" s="1" t="s">
        <v>134</v>
      </c>
      <c r="P3" s="1" t="s">
        <v>134</v>
      </c>
      <c r="Q3" s="1" t="s">
        <v>134</v>
      </c>
      <c r="R3" s="1" t="s">
        <v>134</v>
      </c>
      <c r="S3" s="1" t="s">
        <v>134</v>
      </c>
    </row>
    <row r="4" spans="1:19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6.25" x14ac:dyDescent="0.25">
      <c r="A6" s="2" t="s">
        <v>3</v>
      </c>
      <c r="C6" s="2" t="s">
        <v>142</v>
      </c>
      <c r="D6" s="2" t="s">
        <v>142</v>
      </c>
      <c r="E6" s="2" t="s">
        <v>142</v>
      </c>
      <c r="F6" s="2" t="s">
        <v>142</v>
      </c>
      <c r="G6" s="2" t="s">
        <v>142</v>
      </c>
      <c r="I6" s="2" t="s">
        <v>136</v>
      </c>
      <c r="J6" s="2" t="s">
        <v>136</v>
      </c>
      <c r="K6" s="2" t="s">
        <v>136</v>
      </c>
      <c r="L6" s="2" t="s">
        <v>136</v>
      </c>
      <c r="M6" s="2" t="s">
        <v>136</v>
      </c>
      <c r="O6" s="2" t="s">
        <v>137</v>
      </c>
      <c r="P6" s="2" t="s">
        <v>137</v>
      </c>
      <c r="Q6" s="2" t="s">
        <v>137</v>
      </c>
      <c r="R6" s="2" t="s">
        <v>137</v>
      </c>
      <c r="S6" s="2" t="s">
        <v>137</v>
      </c>
    </row>
    <row r="7" spans="1:19" ht="26.25" x14ac:dyDescent="0.25">
      <c r="A7" s="2" t="s">
        <v>3</v>
      </c>
      <c r="C7" s="2" t="s">
        <v>143</v>
      </c>
      <c r="E7" s="2" t="s">
        <v>144</v>
      </c>
      <c r="G7" s="2" t="s">
        <v>145</v>
      </c>
      <c r="I7" s="2" t="s">
        <v>146</v>
      </c>
      <c r="K7" s="2" t="s">
        <v>140</v>
      </c>
      <c r="M7" s="2" t="s">
        <v>147</v>
      </c>
      <c r="O7" s="2" t="s">
        <v>146</v>
      </c>
      <c r="Q7" s="2" t="s">
        <v>140</v>
      </c>
      <c r="S7" s="2" t="s">
        <v>147</v>
      </c>
    </row>
    <row r="8" spans="1:19" ht="21" x14ac:dyDescent="0.25">
      <c r="A8" s="4" t="s">
        <v>56</v>
      </c>
      <c r="C8" s="3" t="s">
        <v>6</v>
      </c>
      <c r="E8" s="3">
        <v>1602415001</v>
      </c>
      <c r="G8" s="3">
        <v>190</v>
      </c>
      <c r="I8" s="3">
        <v>304458850190</v>
      </c>
      <c r="K8" s="3">
        <v>17678255817</v>
      </c>
      <c r="M8" s="3">
        <v>286780594373</v>
      </c>
      <c r="O8" s="3">
        <v>304458850190</v>
      </c>
      <c r="Q8" s="3">
        <v>17678255817</v>
      </c>
      <c r="S8" s="3">
        <v>286780594373</v>
      </c>
    </row>
    <row r="9" spans="1:19" ht="21" x14ac:dyDescent="0.25">
      <c r="A9" s="4" t="s">
        <v>114</v>
      </c>
      <c r="C9" s="3" t="s">
        <v>114</v>
      </c>
      <c r="E9" s="3" t="s">
        <v>114</v>
      </c>
      <c r="G9" s="3" t="s">
        <v>114</v>
      </c>
      <c r="I9" s="8">
        <f>SUM(I8:I8)</f>
        <v>304458850190</v>
      </c>
      <c r="J9" s="4"/>
      <c r="K9" s="8">
        <f>SUM(K8:K8)</f>
        <v>17678255817</v>
      </c>
      <c r="L9" s="4"/>
      <c r="M9" s="8">
        <f>SUM(M8:M8)</f>
        <v>286780594373</v>
      </c>
      <c r="N9" s="4"/>
      <c r="O9" s="8">
        <f>SUM(O8:O8)</f>
        <v>304458850190</v>
      </c>
      <c r="P9" s="4"/>
      <c r="Q9" s="8">
        <f>SUM(Q8:Q8)</f>
        <v>17678255817</v>
      </c>
      <c r="R9" s="4"/>
      <c r="S9" s="8">
        <f>SUM(S8:S8)</f>
        <v>286780594373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P31" sqref="P31"/>
    </sheetView>
  </sheetViews>
  <sheetFormatPr defaultRowHeight="18.75" x14ac:dyDescent="0.25"/>
  <cols>
    <col min="1" max="1" width="26.5703125" style="3" customWidth="1"/>
    <col min="2" max="2" width="1" style="3" customWidth="1"/>
    <col min="3" max="3" width="34" style="3" customWidth="1"/>
    <col min="4" max="4" width="1" style="3" customWidth="1"/>
    <col min="5" max="5" width="30" style="3" customWidth="1"/>
    <col min="6" max="6" width="1" style="3" customWidth="1"/>
    <col min="7" max="7" width="34" style="3" customWidth="1"/>
    <col min="8" max="8" width="1" style="3" customWidth="1"/>
    <col min="9" max="9" width="30" style="3" customWidth="1"/>
    <col min="10" max="10" width="1" style="3" customWidth="1"/>
    <col min="11" max="11" width="9.140625" style="3" customWidth="1"/>
    <col min="12" max="16384" width="9.140625" style="3"/>
  </cols>
  <sheetData>
    <row r="2" spans="1:9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9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  <c r="F3" s="1" t="s">
        <v>134</v>
      </c>
      <c r="G3" s="1" t="s">
        <v>134</v>
      </c>
      <c r="H3" s="1" t="s">
        <v>134</v>
      </c>
      <c r="I3" s="1" t="s">
        <v>134</v>
      </c>
    </row>
    <row r="4" spans="1:9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6" spans="1:9" ht="27" thickBot="1" x14ac:dyDescent="0.3">
      <c r="A6" s="2" t="s">
        <v>156</v>
      </c>
      <c r="B6" s="2" t="s">
        <v>156</v>
      </c>
      <c r="C6" s="2" t="s">
        <v>136</v>
      </c>
      <c r="D6" s="2" t="s">
        <v>136</v>
      </c>
      <c r="E6" s="2" t="s">
        <v>136</v>
      </c>
      <c r="G6" s="2" t="s">
        <v>137</v>
      </c>
      <c r="H6" s="2" t="s">
        <v>137</v>
      </c>
      <c r="I6" s="2" t="s">
        <v>137</v>
      </c>
    </row>
    <row r="7" spans="1:9" ht="27" thickBot="1" x14ac:dyDescent="0.3">
      <c r="A7" s="2" t="s">
        <v>157</v>
      </c>
      <c r="C7" s="2" t="s">
        <v>158</v>
      </c>
      <c r="E7" s="2" t="s">
        <v>159</v>
      </c>
      <c r="G7" s="2" t="s">
        <v>158</v>
      </c>
      <c r="I7" s="2" t="s">
        <v>159</v>
      </c>
    </row>
    <row r="8" spans="1:9" ht="21" x14ac:dyDescent="0.25">
      <c r="A8" s="4" t="s">
        <v>126</v>
      </c>
      <c r="C8" s="3">
        <v>14944</v>
      </c>
      <c r="E8" s="11">
        <f>+C8/$C$14</f>
        <v>1.2100990632471889E-6</v>
      </c>
      <c r="G8" s="3">
        <v>14944</v>
      </c>
      <c r="I8" s="11">
        <f>+G8/$G$14</f>
        <v>1.2100990632471889E-6</v>
      </c>
    </row>
    <row r="9" spans="1:9" ht="21" x14ac:dyDescent="0.25">
      <c r="A9" s="4" t="s">
        <v>127</v>
      </c>
      <c r="C9" s="3">
        <v>32232</v>
      </c>
      <c r="E9" s="11">
        <f t="shared" ref="E9:E13" si="0">+C9/$C$14</f>
        <v>2.6100048853441777E-6</v>
      </c>
      <c r="G9" s="3">
        <v>32232</v>
      </c>
      <c r="I9" s="11">
        <f t="shared" ref="I9:I13" si="1">+G9/$G$14</f>
        <v>2.6100048853441777E-6</v>
      </c>
    </row>
    <row r="10" spans="1:9" ht="21" x14ac:dyDescent="0.25">
      <c r="A10" s="4" t="s">
        <v>128</v>
      </c>
      <c r="C10" s="3">
        <v>5115338404</v>
      </c>
      <c r="E10" s="11">
        <f t="shared" si="0"/>
        <v>0.41421749269758901</v>
      </c>
      <c r="G10" s="3">
        <v>5115338404</v>
      </c>
      <c r="I10" s="11">
        <f t="shared" si="1"/>
        <v>0.41421749269758901</v>
      </c>
    </row>
    <row r="11" spans="1:9" ht="21" x14ac:dyDescent="0.25">
      <c r="A11" s="4" t="s">
        <v>129</v>
      </c>
      <c r="C11" s="3">
        <v>12244</v>
      </c>
      <c r="E11" s="11">
        <f t="shared" si="0"/>
        <v>9.9146499801917707E-7</v>
      </c>
      <c r="G11" s="3">
        <v>12244</v>
      </c>
      <c r="I11" s="11">
        <f t="shared" si="1"/>
        <v>9.9146499801917707E-7</v>
      </c>
    </row>
    <row r="12" spans="1:9" ht="21" x14ac:dyDescent="0.25">
      <c r="A12" s="4" t="s">
        <v>130</v>
      </c>
      <c r="C12" s="3">
        <v>3847460097</v>
      </c>
      <c r="E12" s="11">
        <f t="shared" si="0"/>
        <v>0.31155031178135967</v>
      </c>
      <c r="G12" s="3">
        <v>3847460097</v>
      </c>
      <c r="I12" s="11">
        <f t="shared" si="1"/>
        <v>0.31155031178135967</v>
      </c>
    </row>
    <row r="13" spans="1:9" ht="21.75" thickBot="1" x14ac:dyDescent="0.3">
      <c r="A13" s="4" t="s">
        <v>130</v>
      </c>
      <c r="C13" s="3">
        <v>3386544251</v>
      </c>
      <c r="E13" s="11">
        <f t="shared" si="0"/>
        <v>0.27422738395210472</v>
      </c>
      <c r="G13" s="3">
        <v>3386544251</v>
      </c>
      <c r="I13" s="11">
        <f t="shared" si="1"/>
        <v>0.27422738395210472</v>
      </c>
    </row>
    <row r="14" spans="1:9" ht="21.75" thickBot="1" x14ac:dyDescent="0.3">
      <c r="A14" s="4" t="s">
        <v>114</v>
      </c>
      <c r="C14" s="8">
        <f>SUM(C8:C13)</f>
        <v>12349402172</v>
      </c>
      <c r="D14" s="4"/>
      <c r="E14" s="12">
        <f>SUM(E8:E13)</f>
        <v>1</v>
      </c>
      <c r="F14" s="4"/>
      <c r="G14" s="8">
        <f>SUM(G8:G13)</f>
        <v>12349402172</v>
      </c>
      <c r="H14" s="4"/>
      <c r="I14" s="12">
        <f>SUM(I8:I13)</f>
        <v>1</v>
      </c>
    </row>
    <row r="15" spans="1:9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4"/>
  <sheetViews>
    <sheetView rightToLeft="1" workbookViewId="0">
      <selection activeCell="P31" sqref="P31"/>
    </sheetView>
  </sheetViews>
  <sheetFormatPr defaultRowHeight="18.75" x14ac:dyDescent="0.25"/>
  <cols>
    <col min="1" max="1" width="26.5703125" style="3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6.25" x14ac:dyDescent="0.25">
      <c r="A3" s="1" t="s">
        <v>134</v>
      </c>
      <c r="B3" s="1" t="s">
        <v>134</v>
      </c>
      <c r="C3" s="1" t="s">
        <v>134</v>
      </c>
      <c r="D3" s="1" t="s">
        <v>134</v>
      </c>
      <c r="E3" s="1" t="s">
        <v>134</v>
      </c>
      <c r="F3" s="1" t="s">
        <v>134</v>
      </c>
      <c r="G3" s="1" t="s">
        <v>134</v>
      </c>
      <c r="H3" s="1" t="s">
        <v>134</v>
      </c>
      <c r="I3" s="1" t="s">
        <v>134</v>
      </c>
      <c r="J3" s="1" t="s">
        <v>134</v>
      </c>
      <c r="K3" s="1" t="s">
        <v>134</v>
      </c>
      <c r="L3" s="1" t="s">
        <v>134</v>
      </c>
      <c r="M3" s="1" t="s">
        <v>134</v>
      </c>
    </row>
    <row r="4" spans="1:13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7" thickBot="1" x14ac:dyDescent="0.3">
      <c r="A6" s="5" t="s">
        <v>135</v>
      </c>
      <c r="C6" s="2" t="s">
        <v>136</v>
      </c>
      <c r="D6" s="2" t="s">
        <v>136</v>
      </c>
      <c r="E6" s="2" t="s">
        <v>136</v>
      </c>
      <c r="F6" s="2" t="s">
        <v>136</v>
      </c>
      <c r="G6" s="2" t="s">
        <v>136</v>
      </c>
      <c r="I6" s="2" t="s">
        <v>137</v>
      </c>
      <c r="J6" s="2" t="s">
        <v>137</v>
      </c>
      <c r="K6" s="2" t="s">
        <v>137</v>
      </c>
      <c r="L6" s="2" t="s">
        <v>137</v>
      </c>
      <c r="M6" s="2" t="s">
        <v>137</v>
      </c>
    </row>
    <row r="7" spans="1:13" ht="27" thickBot="1" x14ac:dyDescent="0.3">
      <c r="A7" s="2" t="s">
        <v>138</v>
      </c>
      <c r="C7" s="2" t="s">
        <v>139</v>
      </c>
      <c r="E7" s="2" t="s">
        <v>140</v>
      </c>
      <c r="G7" s="2" t="s">
        <v>141</v>
      </c>
      <c r="I7" s="2" t="s">
        <v>139</v>
      </c>
      <c r="K7" s="2" t="s">
        <v>140</v>
      </c>
      <c r="M7" s="2" t="s">
        <v>141</v>
      </c>
    </row>
    <row r="8" spans="1:13" ht="21" x14ac:dyDescent="0.25">
      <c r="A8" s="4" t="s">
        <v>126</v>
      </c>
      <c r="C8" s="3">
        <v>14944</v>
      </c>
      <c r="E8" s="3">
        <v>0</v>
      </c>
      <c r="G8" s="3">
        <v>14944</v>
      </c>
      <c r="I8" s="3">
        <v>14944</v>
      </c>
      <c r="K8" s="3">
        <v>0</v>
      </c>
      <c r="M8" s="3">
        <v>14944</v>
      </c>
    </row>
    <row r="9" spans="1:13" ht="21" x14ac:dyDescent="0.25">
      <c r="A9" s="4" t="s">
        <v>127</v>
      </c>
      <c r="C9" s="3">
        <v>32232</v>
      </c>
      <c r="E9" s="3">
        <v>0</v>
      </c>
      <c r="G9" s="3">
        <v>32232</v>
      </c>
      <c r="I9" s="3">
        <v>32232</v>
      </c>
      <c r="K9" s="3">
        <v>0</v>
      </c>
      <c r="M9" s="3">
        <v>32232</v>
      </c>
    </row>
    <row r="10" spans="1:13" ht="21" x14ac:dyDescent="0.25">
      <c r="A10" s="4" t="s">
        <v>128</v>
      </c>
      <c r="C10" s="3">
        <v>5115338404</v>
      </c>
      <c r="E10" s="3">
        <v>0</v>
      </c>
      <c r="G10" s="3">
        <v>5115338404</v>
      </c>
      <c r="I10" s="3">
        <v>5115338404</v>
      </c>
      <c r="K10" s="3">
        <v>0</v>
      </c>
      <c r="M10" s="3">
        <v>5115338404</v>
      </c>
    </row>
    <row r="11" spans="1:13" ht="21" x14ac:dyDescent="0.25">
      <c r="A11" s="4" t="s">
        <v>129</v>
      </c>
      <c r="C11" s="3">
        <v>12244</v>
      </c>
      <c r="E11" s="3">
        <v>0</v>
      </c>
      <c r="G11" s="3">
        <v>12244</v>
      </c>
      <c r="I11" s="3">
        <v>12244</v>
      </c>
      <c r="K11" s="3">
        <v>0</v>
      </c>
      <c r="M11" s="3">
        <v>12244</v>
      </c>
    </row>
    <row r="12" spans="1:13" ht="21" x14ac:dyDescent="0.25">
      <c r="A12" s="4" t="s">
        <v>130</v>
      </c>
      <c r="C12" s="3">
        <v>3864383549</v>
      </c>
      <c r="E12" s="3">
        <v>16923452</v>
      </c>
      <c r="G12" s="3">
        <v>3847460097</v>
      </c>
      <c r="I12" s="3">
        <v>3864383549</v>
      </c>
      <c r="K12" s="3">
        <v>16923452</v>
      </c>
      <c r="M12" s="3">
        <v>3847460097</v>
      </c>
    </row>
    <row r="13" spans="1:13" ht="21.75" thickBot="1" x14ac:dyDescent="0.3">
      <c r="A13" s="4" t="s">
        <v>130</v>
      </c>
      <c r="C13" s="3">
        <v>3401506846</v>
      </c>
      <c r="E13" s="3">
        <v>14962595</v>
      </c>
      <c r="G13" s="3">
        <v>3386544251</v>
      </c>
      <c r="I13" s="3">
        <v>3401506846</v>
      </c>
      <c r="K13" s="3">
        <v>14962595</v>
      </c>
      <c r="M13" s="3">
        <v>3386544251</v>
      </c>
    </row>
    <row r="14" spans="1:13" ht="21.75" thickBot="1" x14ac:dyDescent="0.3">
      <c r="A14" s="4" t="s">
        <v>114</v>
      </c>
      <c r="C14" s="8">
        <f>SUM(C8:C13)</f>
        <v>12381288219</v>
      </c>
      <c r="D14" s="4"/>
      <c r="E14" s="8">
        <f>SUM(E8:E13)</f>
        <v>31886047</v>
      </c>
      <c r="F14" s="4"/>
      <c r="G14" s="8">
        <f>SUM(G8:G13)</f>
        <v>12349402172</v>
      </c>
      <c r="H14" s="4"/>
      <c r="I14" s="8">
        <f>SUM(I8:I13)</f>
        <v>12381288219</v>
      </c>
      <c r="J14" s="4"/>
      <c r="K14" s="8">
        <f>SUM(K8:K13)</f>
        <v>31886047</v>
      </c>
      <c r="L14" s="4"/>
      <c r="M14" s="8">
        <f>SUM(M8:M13)</f>
        <v>12349402172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تبعی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2025-10-25T23:47:00Z</dcterms:modified>
</cp:coreProperties>
</file>