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.Gadari\Desktop\ماهانه پرتفوی\اسفند98\تارنما\"/>
    </mc:Choice>
  </mc:AlternateContent>
  <bookViews>
    <workbookView xWindow="0" yWindow="0" windowWidth="20490" windowHeight="7755" tabRatio="808"/>
  </bookViews>
  <sheets>
    <sheet name="تاییدیه" sheetId="16" r:id="rId1"/>
    <sheet name="سهام" sheetId="1" r:id="rId2"/>
    <sheet name="اوراق مشارکت" sheetId="3" r:id="rId3"/>
    <sheet name=" تعدیل قیمت " sheetId="4" r:id="rId4"/>
    <sheet name="سپرده " sheetId="6" r:id="rId5"/>
    <sheet name="جمع درآمدها" sheetId="15" r:id="rId6"/>
    <sheet name="سود اوراق بهادار و سپرده بانکی " sheetId="7" r:id="rId7"/>
    <sheet name="درآمد سود سهام " sheetId="8" r:id="rId8"/>
    <sheet name="درآمد ناشی از تغییر قیمت اوراق " sheetId="9" r:id="rId9"/>
    <sheet name="درآمد ناشی از فروش " sheetId="10" r:id="rId10"/>
    <sheet name="سرمایه‌گذاری در سهام " sheetId="11" r:id="rId11"/>
    <sheet name="سرمایه‌گذاری در اوراق بهادار " sheetId="12" r:id="rId12"/>
    <sheet name="درآمد سپرده بانکی " sheetId="13" r:id="rId13"/>
    <sheet name="سایر درآمدها " sheetId="14" r:id="rId14"/>
  </sheets>
  <definedNames>
    <definedName name="_xlnm._FilterDatabase" localSheetId="10" hidden="1">'سرمایه‌گذاری در سهام '!$A$6:$U$86</definedName>
  </definedNames>
  <calcPr calcId="152511"/>
</workbook>
</file>

<file path=xl/calcChain.xml><?xml version="1.0" encoding="utf-8"?>
<calcChain xmlns="http://schemas.openxmlformats.org/spreadsheetml/2006/main">
  <c r="G11" i="15" l="1"/>
  <c r="E11" i="15"/>
  <c r="C11" i="15"/>
  <c r="E10" i="14"/>
  <c r="C10" i="14"/>
  <c r="S16" i="8"/>
  <c r="M16" i="8"/>
  <c r="Q24" i="12" l="1"/>
  <c r="O24" i="12"/>
  <c r="M24" i="12"/>
  <c r="K24" i="12"/>
  <c r="G24" i="12"/>
  <c r="E24" i="12"/>
  <c r="C24" i="12"/>
  <c r="U87" i="11"/>
  <c r="K87" i="11"/>
  <c r="I87" i="11"/>
  <c r="Q87" i="11"/>
  <c r="O87" i="11"/>
  <c r="M87" i="11"/>
  <c r="G87" i="11"/>
  <c r="E87" i="11"/>
  <c r="C87" i="11"/>
  <c r="Q44" i="10"/>
  <c r="O44" i="10"/>
  <c r="M44" i="10"/>
  <c r="I44" i="10"/>
  <c r="G44" i="10"/>
  <c r="E44" i="10"/>
  <c r="I24" i="12" l="1"/>
  <c r="S87" i="11"/>
  <c r="O82" i="9"/>
  <c r="M82" i="9"/>
  <c r="G82" i="9"/>
  <c r="E82" i="9"/>
  <c r="E15" i="8"/>
  <c r="Q16" i="8"/>
  <c r="K16" i="8"/>
  <c r="I16" i="8"/>
  <c r="O16" i="8"/>
  <c r="S10" i="6"/>
  <c r="Q10" i="6"/>
  <c r="O10" i="6"/>
  <c r="M10" i="6"/>
  <c r="K10" i="6"/>
  <c r="K23" i="4"/>
  <c r="AK17" i="3"/>
  <c r="AI17" i="3"/>
  <c r="AG17" i="3"/>
  <c r="AA17" i="3"/>
  <c r="W17" i="3"/>
  <c r="S17" i="3"/>
  <c r="Q17" i="3"/>
  <c r="Y76" i="1"/>
  <c r="Q82" i="9" l="1"/>
  <c r="I82" i="9"/>
  <c r="W76" i="1"/>
  <c r="U76" i="1"/>
  <c r="O76" i="1"/>
  <c r="K76" i="1"/>
  <c r="G76" i="1"/>
  <c r="E76" i="1"/>
</calcChain>
</file>

<file path=xl/sharedStrings.xml><?xml version="1.0" encoding="utf-8"?>
<sst xmlns="http://schemas.openxmlformats.org/spreadsheetml/2006/main" count="765" uniqueCount="206">
  <si>
    <t>صندوق سرمایه‌گذاری مشترک امید توسعه</t>
  </si>
  <si>
    <t>صورت وضعیت پورتفوی</t>
  </si>
  <si>
    <t>برای ماه منتهی به 1398/12/29</t>
  </si>
  <si>
    <t>نام شرکت</t>
  </si>
  <si>
    <t>1398/11/30</t>
  </si>
  <si>
    <t>تغییرات طی دوره</t>
  </si>
  <si>
    <t>1398/12/29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</si>
  <si>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</si>
  <si>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</si>
  <si>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</si>
  <si>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</si>
  <si>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</si>
  <si>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</si>
  <si>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</si>
  <si>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</si>
  <si>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ایران‌ تایر</t>
  </si>
  <si>
    <t>باما</t>
  </si>
  <si>
    <t>بانک خاورمیانه</t>
  </si>
  <si>
    <t>بانک ملت</t>
  </si>
  <si>
    <t>پالایش نفت اصفهان</t>
  </si>
  <si>
    <t>پالایش نفت شیراز</t>
  </si>
  <si>
    <t>پتروشیمی پردیس</t>
  </si>
  <si>
    <t>پتروشیمی جم</t>
  </si>
  <si>
    <t>پتروشیمی خراسان</t>
  </si>
  <si>
    <t>پتروشیمی زاگرس</t>
  </si>
  <si>
    <t>پتروشیمی‌شیراز</t>
  </si>
  <si>
    <t>پديده شيمي قرن</t>
  </si>
  <si>
    <t>تامین سرمایه امید</t>
  </si>
  <si>
    <t>تامین سرمایه لوتوس پارسیان</t>
  </si>
  <si>
    <t>تامین سرمایه نوین</t>
  </si>
  <si>
    <t>تجارت الکترونیک  پارسیان</t>
  </si>
  <si>
    <t>تراکتورسازی‌ایران‌</t>
  </si>
  <si>
    <t>توسعه‌ معادن‌ روی‌ ایران‌</t>
  </si>
  <si>
    <t>تولیدی چدن سازان</t>
  </si>
  <si>
    <t>داروپخش‌ (هلدینگ‌</t>
  </si>
  <si>
    <t>داروسازی کاسپین تامین</t>
  </si>
  <si>
    <t>دارویی‌ رازک‌</t>
  </si>
  <si>
    <t>س.ص.بازنشستگی کارکنان بانکها</t>
  </si>
  <si>
    <t>سرمایه گذاری دارویی تامین</t>
  </si>
  <si>
    <t>سرمایه گذاری صدرتامین</t>
  </si>
  <si>
    <t>سرمایه گذاری نیروگاهی ایران</t>
  </si>
  <si>
    <t>سرمایه‌ گذاری‌ پارس‌ توشه‌</t>
  </si>
  <si>
    <t>سرمایه‌گذاری صنایع پتروشیمی‌</t>
  </si>
  <si>
    <t>سرمایه‌گذاری‌ سپه‌</t>
  </si>
  <si>
    <t>سرمایه‌گذاری‌صندوق‌بازنشستگی‌</t>
  </si>
  <si>
    <t>سرمایه‌گذاری‌غدیر(هلدینگ‌</t>
  </si>
  <si>
    <t>سکه تمام بهارتحویل1روزه صادرات</t>
  </si>
  <si>
    <t>سکه تمام بهارتحویلی 1روزه رفاه</t>
  </si>
  <si>
    <t>سیمان خوزستان</t>
  </si>
  <si>
    <t>سیمان‌ داراب‌</t>
  </si>
  <si>
    <t>سیمان‌ارومیه‌</t>
  </si>
  <si>
    <t>فولاد  خوزستان</t>
  </si>
  <si>
    <t>فولاد امیرکبیرکاشان</t>
  </si>
  <si>
    <t>فولاد مبارکه اصفهان</t>
  </si>
  <si>
    <t>فولاد کاوه جنوب کیش</t>
  </si>
  <si>
    <t>گروه مدیریت سرمایه گذاری امید</t>
  </si>
  <si>
    <t>گلتاش‌</t>
  </si>
  <si>
    <t>مبین انرژی خلیج فارس</t>
  </si>
  <si>
    <t>مخابرات ایران</t>
  </si>
  <si>
    <t>مدیریت صنعت شوینده ت.ص.بهشهر</t>
  </si>
  <si>
    <t>معدنی و صنعتی گل گهر</t>
  </si>
  <si>
    <t>معدنی‌ املاح‌  ایران‌</t>
  </si>
  <si>
    <t>ملی‌ صنایع‌ مس‌ ایران‌</t>
  </si>
  <si>
    <t>موتوژن‌</t>
  </si>
  <si>
    <t>نفت ایرانول</t>
  </si>
  <si>
    <t>کالسیمین‌</t>
  </si>
  <si>
    <t>کشتیرانی جمهوری اسلامی ایران</t>
  </si>
  <si>
    <t>کیمیدارو</t>
  </si>
  <si>
    <t>بانک  آینده</t>
  </si>
  <si>
    <t>زرین معدن آسیا</t>
  </si>
  <si>
    <t>س.آرین توسکا قیمت اسمی 350ریال</t>
  </si>
  <si>
    <t>سيمان ساوه</t>
  </si>
  <si>
    <t>سرمايه گذاري كشاورزي كوثر</t>
  </si>
  <si>
    <t>بانک تجارت</t>
  </si>
  <si>
    <t>سخت آژند</t>
  </si>
  <si>
    <t>پتروشيمي تندگويان</t>
  </si>
  <si>
    <t>تامين سرمايه بانك ملت</t>
  </si>
  <si>
    <t>صنعتی دوده فام</t>
  </si>
  <si>
    <t>پالایش نفت بندرعباس</t>
  </si>
  <si>
    <t>گسترش نفت و گاز پارسیان</t>
  </si>
  <si>
    <t>سیمان‌ خزر</t>
  </si>
  <si>
    <t>ح . سیمان‌ خزر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</si>
  <si>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</si>
  <si>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</si>
  <si>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</si>
  <si>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</si>
  <si>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</si>
  <si>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</si>
  <si>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</si>
  <si>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</si>
  <si>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</si>
  <si>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اسنادخزانه-م15بودجه97-990224</t>
  </si>
  <si>
    <t>بله</t>
  </si>
  <si>
    <t>1398/03/28</t>
  </si>
  <si>
    <t>1399/02/24</t>
  </si>
  <si>
    <t>اسنادخزانه-م22بودجه97-000428</t>
  </si>
  <si>
    <t>1398/03/26</t>
  </si>
  <si>
    <t>1400/04/28</t>
  </si>
  <si>
    <t>اسنادخزانه-م2بودجه98-990430</t>
  </si>
  <si>
    <t>1398/07/10</t>
  </si>
  <si>
    <t>1399/04/30</t>
  </si>
  <si>
    <t>اسنادخزانه-م3بودجه97-990721</t>
  </si>
  <si>
    <t>1397/07/25</t>
  </si>
  <si>
    <t>1399/07/21</t>
  </si>
  <si>
    <t>اسنادخزانه-م4بودجه97-991022</t>
  </si>
  <si>
    <t>1397/06/21</t>
  </si>
  <si>
    <t>1399/10/22</t>
  </si>
  <si>
    <t>اسنادخزانه-م5بودجه98-000422</t>
  </si>
  <si>
    <t>1398/07/22</t>
  </si>
  <si>
    <t>1399/04/20</t>
  </si>
  <si>
    <t>اسنادخزانه-م3بودجه98-990521</t>
  </si>
  <si>
    <t>1398/07/14</t>
  </si>
  <si>
    <t>1399/05/21</t>
  </si>
  <si>
    <t>اسنادخزانه-م6بودجه97-990423</t>
  </si>
  <si>
    <t>1397/07/10</t>
  </si>
  <si>
    <t>1399/04/23</t>
  </si>
  <si>
    <t>قیمت پایانی</t>
  </si>
  <si>
    <t xml:space="preserve"> مبلغ پس از تعدیل </t>
  </si>
  <si>
    <t>درصد تعدیل</t>
  </si>
  <si>
    <t xml:space="preserve">ارزش ناشی از تعدیل قیمت </t>
  </si>
  <si>
    <t>دلایل</t>
  </si>
  <si>
    <t/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</si>
  <si>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</si>
  <si>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</si>
  <si>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</si>
  <si>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</si>
  <si>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</si>
  <si>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</si>
  <si>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</si>
  <si>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</si>
  <si>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</si>
  <si>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</si>
  <si>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4491619461</t>
  </si>
  <si>
    <t>سپرده کوتاه مدت</t>
  </si>
  <si>
    <t>1391/11/11</t>
  </si>
  <si>
    <t>8568486457</t>
  </si>
  <si>
    <t>قرض الحسنه</t>
  </si>
  <si>
    <t>1397/11/10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</si>
  <si>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</si>
  <si>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</si>
  <si>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</si>
  <si>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</si>
  <si>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</si>
  <si>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</si>
  <si>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</si>
  <si>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</si>
  <si>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</si>
  <si>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اسنادخزانه-م17بودجه97-981017</t>
  </si>
  <si>
    <t>اسنادخزانه-م19بودجه97-980827</t>
  </si>
  <si>
    <t>اسنادخزانه-م14بودجه97-980722</t>
  </si>
  <si>
    <t>اسنادخزانه-م8بودجه97-980723</t>
  </si>
  <si>
    <t>اسنادخزانه-م15بودجه96-980820</t>
  </si>
  <si>
    <t>اسنادخزانه-م12بودجه96-981114</t>
  </si>
  <si>
    <t>اسنادخزانه-م6بودجه96-980722</t>
  </si>
  <si>
    <t>اسنادخزانه-م4بودجه96-980820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</si>
  <si>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</si>
  <si>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</si>
  <si>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</si>
  <si>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</si>
  <si>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</si>
  <si>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</si>
  <si>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1398/09/24</t>
  </si>
  <si>
    <t>1398/12/05</t>
  </si>
  <si>
    <t>1398/07/30</t>
  </si>
  <si>
    <t>1398/11/08</t>
  </si>
  <si>
    <t>1398/09/28</t>
  </si>
  <si>
    <t>1398/12/10</t>
  </si>
  <si>
    <t>1398/12/19</t>
  </si>
  <si>
    <t>بهای فروش</t>
  </si>
  <si>
    <t>ارزش دفتری</t>
  </si>
  <si>
    <t>سود و زیان ناشی از تغییر قیمت</t>
  </si>
  <si>
    <t>آلومینیوم‌ایران‌</t>
  </si>
  <si>
    <t>ایران‌ ترانسفو</t>
  </si>
  <si>
    <t>پتروشیمی غدیر</t>
  </si>
  <si>
    <t>ح . معدنی‌ املاح‌  ایران‌</t>
  </si>
  <si>
    <t>گروه  صنایع کاغذ پارس</t>
  </si>
  <si>
    <t>همکاران سیستم</t>
  </si>
  <si>
    <t>گروه مپنا (سهامی عام)</t>
  </si>
  <si>
    <t>سود و زیان ناشی از فروش</t>
  </si>
  <si>
    <t>ح . تراکتورسازی‌ایران‌</t>
  </si>
  <si>
    <t>ح .فولاد کاوه جنوب کیش</t>
  </si>
  <si>
    <t>پتروشیمی پارس</t>
  </si>
  <si>
    <t>ح .داروسازی کاسپین تامین</t>
  </si>
  <si>
    <t>ح . تامین سرمایه لوتوس پارسیان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</si>
  <si>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</si>
  <si>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</si>
  <si>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</si>
  <si>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</si>
  <si>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</si>
  <si>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</si>
  <si>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</si>
  <si>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</si>
  <si>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</si>
  <si>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</si>
  <si>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</si>
  <si>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سایر درآمدها</t>
  </si>
  <si>
    <t>تعدیل کارمزد کارگزار</t>
  </si>
  <si>
    <t xml:space="preserve">سرمایه‌گذاری در سهام </t>
  </si>
  <si>
    <t xml:space="preserve">سرمایه‌گذاری در اوراق بهادار </t>
  </si>
  <si>
    <t xml:space="preserve">درآمد سپرده بانکی </t>
  </si>
  <si>
    <t>1398/12/01</t>
  </si>
  <si>
    <t>جلوگیری از نوسانات ناگهانی</t>
  </si>
  <si>
    <t>شرکت فولاد کاوه جنوب کیش</t>
  </si>
  <si>
    <t>1398/04/30</t>
  </si>
  <si>
    <t>از ابتدای سال مالی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</si>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</sst>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1"/>
      <name val="Calibri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37" fontId="1" fillId="0" borderId="0" xfId="0" applyNumberFormat="1" applyFont="1" applyAlignment="1">
      <alignment horizontal="center" vertical="center"/>
    </xf>
    <xf numFmtId="10" fontId="1" fillId="0" borderId="0" xfId="1" applyNumberFormat="1" applyFont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7" fontId="1" fillId="0" borderId="2" xfId="0" applyNumberFormat="1" applyFont="1" applyBorder="1" applyAlignment="1">
      <alignment horizontal="center" vertical="center"/>
    </xf>
    <xf numFmtId="9" fontId="1" fillId="0" borderId="0" xfId="1" applyFont="1" applyAlignment="1">
      <alignment horizontal="center" vertical="center"/>
    </xf>
    <xf numFmtId="9" fontId="1" fillId="0" borderId="2" xfId="0" applyNumberFormat="1" applyFont="1" applyBorder="1" applyAlignment="1">
      <alignment horizontal="center" vertical="center"/>
    </xf>
    <xf numFmtId="164" fontId="1" fillId="0" borderId="0" xfId="2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35719</xdr:rowOff>
    </xdr:from>
    <xdr:to>
      <xdr:col>12</xdr:col>
      <xdr:colOff>412750</xdr:colOff>
      <xdr:row>46</xdr:row>
      <xdr:rowOff>46468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0972625" y="35719"/>
          <a:ext cx="7699375" cy="8773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tabSelected="1" view="pageBreakPreview" zoomScale="80" zoomScaleNormal="100" zoomScaleSheetLayoutView="80" workbookViewId="0"/>
  </sheetViews>
  <sheetFormatPr defaultRowHeight="15"/>
  <sheetData/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6"/>
  <sheetViews>
    <sheetView rightToLeft="1" workbookViewId="0">
      <selection activeCell="I12" sqref="I12"/>
    </sheetView>
  </sheetViews>
  <sheetFormatPr defaultRowHeight="22.5"/>
  <cols>
    <col min="1" max="1" width="34.7109375" style="1" bestFit="1" customWidth="1"/>
    <col min="2" max="2" width="1" style="1" customWidth="1"/>
    <col min="3" max="3" width="11.42578125" style="1" bestFit="1" customWidth="1"/>
    <col min="4" max="4" width="1" style="1" customWidth="1"/>
    <col min="5" max="5" width="18.4257812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25.5703125" style="1" bestFit="1" customWidth="1"/>
    <col min="10" max="10" width="1" style="1" customWidth="1"/>
    <col min="11" max="11" width="11.4257812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5703125" style="1" bestFit="1" customWidth="1"/>
    <col min="16" max="16" width="1" style="1" customWidth="1"/>
    <col min="17" max="17" width="25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24">
      <c r="A3" s="15" t="s">
        <v>138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ht="24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6" spans="1:17" ht="24">
      <c r="A6" s="16" t="s">
        <v>3</v>
      </c>
      <c r="C6" s="14" t="s">
        <v>140</v>
      </c>
      <c r="D6" s="14" t="s">
        <v>140</v>
      </c>
      <c r="E6" s="14" t="s">
        <v>140</v>
      </c>
      <c r="F6" s="14" t="s">
        <v>140</v>
      </c>
      <c r="G6" s="14" t="s">
        <v>140</v>
      </c>
      <c r="H6" s="14" t="s">
        <v>140</v>
      </c>
      <c r="I6" s="14" t="s">
        <v>140</v>
      </c>
      <c r="K6" s="14" t="s">
        <v>141</v>
      </c>
      <c r="L6" s="14" t="s">
        <v>141</v>
      </c>
      <c r="M6" s="14" t="s">
        <v>141</v>
      </c>
      <c r="N6" s="14" t="s">
        <v>141</v>
      </c>
      <c r="O6" s="14" t="s">
        <v>141</v>
      </c>
      <c r="P6" s="14" t="s">
        <v>141</v>
      </c>
      <c r="Q6" s="14" t="s">
        <v>141</v>
      </c>
    </row>
    <row r="7" spans="1:17" ht="24">
      <c r="A7" s="14" t="s">
        <v>3</v>
      </c>
      <c r="C7" s="14" t="s">
        <v>7</v>
      </c>
      <c r="E7" s="14" t="s">
        <v>168</v>
      </c>
      <c r="G7" s="14" t="s">
        <v>169</v>
      </c>
      <c r="I7" s="14" t="s">
        <v>178</v>
      </c>
      <c r="K7" s="14" t="s">
        <v>7</v>
      </c>
      <c r="M7" s="14" t="s">
        <v>168</v>
      </c>
      <c r="O7" s="14" t="s">
        <v>169</v>
      </c>
      <c r="Q7" s="14" t="s">
        <v>178</v>
      </c>
    </row>
    <row r="8" spans="1:17">
      <c r="A8" s="1" t="s">
        <v>16</v>
      </c>
      <c r="C8" s="3">
        <v>600000</v>
      </c>
      <c r="E8" s="3">
        <v>16402689395</v>
      </c>
      <c r="G8" s="3">
        <v>9300824098</v>
      </c>
      <c r="I8" s="3">
        <v>7101865297</v>
      </c>
      <c r="K8" s="3">
        <v>700000</v>
      </c>
      <c r="M8" s="3">
        <v>18275004609</v>
      </c>
      <c r="O8" s="3">
        <v>10850961448</v>
      </c>
      <c r="Q8" s="5">
        <v>7424043161</v>
      </c>
    </row>
    <row r="9" spans="1:17">
      <c r="A9" s="1" t="s">
        <v>66</v>
      </c>
      <c r="C9" s="3">
        <v>3100000</v>
      </c>
      <c r="E9" s="3">
        <v>47164023276</v>
      </c>
      <c r="G9" s="3">
        <v>19809986103</v>
      </c>
      <c r="I9" s="3">
        <v>27354037173</v>
      </c>
      <c r="K9" s="3">
        <v>3100000</v>
      </c>
      <c r="M9" s="3">
        <v>47164023276</v>
      </c>
      <c r="O9" s="3">
        <v>19809986103</v>
      </c>
      <c r="Q9" s="5">
        <v>27354037173</v>
      </c>
    </row>
    <row r="10" spans="1:17">
      <c r="A10" s="1" t="s">
        <v>32</v>
      </c>
      <c r="C10" s="3">
        <v>1000000</v>
      </c>
      <c r="E10" s="3">
        <v>15267674550</v>
      </c>
      <c r="G10" s="3">
        <v>9416060310</v>
      </c>
      <c r="I10" s="3">
        <v>5851614240</v>
      </c>
      <c r="K10" s="3">
        <v>1000000</v>
      </c>
      <c r="M10" s="3">
        <v>15267674550</v>
      </c>
      <c r="O10" s="3">
        <v>9416060310</v>
      </c>
      <c r="Q10" s="5">
        <v>5851614240</v>
      </c>
    </row>
    <row r="11" spans="1:17">
      <c r="A11" s="1" t="s">
        <v>81</v>
      </c>
      <c r="C11" s="3">
        <v>2000000</v>
      </c>
      <c r="E11" s="3">
        <v>17958944440</v>
      </c>
      <c r="G11" s="3">
        <v>17958944440</v>
      </c>
      <c r="I11" s="3">
        <v>0</v>
      </c>
      <c r="K11" s="3">
        <v>2000000</v>
      </c>
      <c r="M11" s="3">
        <v>17958944440</v>
      </c>
      <c r="O11" s="3">
        <v>17958944440</v>
      </c>
      <c r="Q11" s="5">
        <v>0</v>
      </c>
    </row>
    <row r="12" spans="1:17">
      <c r="A12" s="1" t="s">
        <v>50</v>
      </c>
      <c r="C12" s="3">
        <v>295000</v>
      </c>
      <c r="E12" s="3">
        <v>4768985306</v>
      </c>
      <c r="G12" s="3">
        <v>2940387347</v>
      </c>
      <c r="I12" s="3">
        <v>1828597959</v>
      </c>
      <c r="K12" s="3">
        <v>795000</v>
      </c>
      <c r="M12" s="3">
        <v>12007712951</v>
      </c>
      <c r="O12" s="3">
        <v>7924094704</v>
      </c>
      <c r="Q12" s="5">
        <v>4083618247</v>
      </c>
    </row>
    <row r="13" spans="1:17">
      <c r="A13" s="1" t="s">
        <v>52</v>
      </c>
      <c r="C13" s="3">
        <v>1500000</v>
      </c>
      <c r="E13" s="3">
        <v>43245238195</v>
      </c>
      <c r="G13" s="3">
        <v>28227460118</v>
      </c>
      <c r="I13" s="3">
        <v>15017778077</v>
      </c>
      <c r="K13" s="3">
        <v>1500000</v>
      </c>
      <c r="M13" s="3">
        <v>43245238195</v>
      </c>
      <c r="O13" s="3">
        <v>28227460118</v>
      </c>
      <c r="Q13" s="5">
        <v>15017778077</v>
      </c>
    </row>
    <row r="14" spans="1:17">
      <c r="A14" s="1" t="s">
        <v>78</v>
      </c>
      <c r="C14" s="3">
        <v>3000000</v>
      </c>
      <c r="E14" s="3">
        <v>28700507399</v>
      </c>
      <c r="G14" s="3">
        <v>36371047075</v>
      </c>
      <c r="I14" s="5">
        <v>-7670539676</v>
      </c>
      <c r="K14" s="3">
        <v>3000000</v>
      </c>
      <c r="M14" s="3">
        <v>28700507399</v>
      </c>
      <c r="O14" s="3">
        <v>36371047075</v>
      </c>
      <c r="Q14" s="5">
        <v>-7670539676</v>
      </c>
    </row>
    <row r="15" spans="1:17">
      <c r="A15" s="1" t="s">
        <v>179</v>
      </c>
      <c r="C15" s="3">
        <v>0</v>
      </c>
      <c r="E15" s="3">
        <v>0</v>
      </c>
      <c r="G15" s="3">
        <v>0</v>
      </c>
      <c r="I15" s="3">
        <v>0</v>
      </c>
      <c r="K15" s="3">
        <v>2894835</v>
      </c>
      <c r="M15" s="3">
        <v>12161691674</v>
      </c>
      <c r="O15" s="3">
        <v>12161691674</v>
      </c>
      <c r="Q15" s="5">
        <v>0</v>
      </c>
    </row>
    <row r="16" spans="1:17">
      <c r="A16" s="1" t="s">
        <v>174</v>
      </c>
      <c r="C16" s="3">
        <v>0</v>
      </c>
      <c r="E16" s="3">
        <v>0</v>
      </c>
      <c r="G16" s="3">
        <v>0</v>
      </c>
      <c r="I16" s="3">
        <v>0</v>
      </c>
      <c r="K16" s="3">
        <v>31428</v>
      </c>
      <c r="M16" s="3">
        <v>977019286</v>
      </c>
      <c r="O16" s="3">
        <v>985029030</v>
      </c>
      <c r="Q16" s="5">
        <v>-8009744</v>
      </c>
    </row>
    <row r="17" spans="1:17">
      <c r="A17" s="1" t="s">
        <v>54</v>
      </c>
      <c r="C17" s="3">
        <v>0</v>
      </c>
      <c r="E17" s="3">
        <v>0</v>
      </c>
      <c r="G17" s="3">
        <v>0</v>
      </c>
      <c r="I17" s="3">
        <v>0</v>
      </c>
      <c r="K17" s="3">
        <v>200000</v>
      </c>
      <c r="M17" s="3">
        <v>1144358074</v>
      </c>
      <c r="O17" s="3">
        <v>1038772251</v>
      </c>
      <c r="Q17" s="5">
        <v>105585823</v>
      </c>
    </row>
    <row r="18" spans="1:17">
      <c r="A18" s="1" t="s">
        <v>33</v>
      </c>
      <c r="C18" s="3">
        <v>0</v>
      </c>
      <c r="E18" s="3">
        <v>0</v>
      </c>
      <c r="G18" s="3">
        <v>0</v>
      </c>
      <c r="I18" s="3">
        <v>0</v>
      </c>
      <c r="K18" s="3">
        <v>200000</v>
      </c>
      <c r="M18" s="3">
        <v>2788147913</v>
      </c>
      <c r="O18" s="3">
        <v>2689320950</v>
      </c>
      <c r="Q18" s="5">
        <v>98826963</v>
      </c>
    </row>
    <row r="19" spans="1:17">
      <c r="A19" s="1" t="s">
        <v>180</v>
      </c>
      <c r="C19" s="3">
        <v>0</v>
      </c>
      <c r="E19" s="3">
        <v>0</v>
      </c>
      <c r="G19" s="3">
        <v>0</v>
      </c>
      <c r="I19" s="3">
        <v>0</v>
      </c>
      <c r="K19" s="3">
        <v>327272</v>
      </c>
      <c r="M19" s="3">
        <v>427744504</v>
      </c>
      <c r="O19" s="3">
        <v>427744504</v>
      </c>
      <c r="Q19" s="5">
        <v>0</v>
      </c>
    </row>
    <row r="20" spans="1:17">
      <c r="A20" s="1" t="s">
        <v>63</v>
      </c>
      <c r="C20" s="3">
        <v>0</v>
      </c>
      <c r="E20" s="3">
        <v>0</v>
      </c>
      <c r="G20" s="3">
        <v>0</v>
      </c>
      <c r="I20" s="3">
        <v>0</v>
      </c>
      <c r="K20" s="3">
        <v>100000</v>
      </c>
      <c r="M20" s="3">
        <v>2369371246</v>
      </c>
      <c r="O20" s="3">
        <v>1940462135</v>
      </c>
      <c r="Q20" s="5">
        <v>428909111</v>
      </c>
    </row>
    <row r="21" spans="1:17">
      <c r="A21" s="1" t="s">
        <v>172</v>
      </c>
      <c r="C21" s="3">
        <v>0</v>
      </c>
      <c r="E21" s="3">
        <v>0</v>
      </c>
      <c r="G21" s="3">
        <v>0</v>
      </c>
      <c r="I21" s="3">
        <v>0</v>
      </c>
      <c r="K21" s="3">
        <v>400000</v>
      </c>
      <c r="M21" s="3">
        <v>4938466729</v>
      </c>
      <c r="O21" s="3">
        <v>3707925221</v>
      </c>
      <c r="Q21" s="5">
        <v>1230541508</v>
      </c>
    </row>
    <row r="22" spans="1:17">
      <c r="A22" s="1" t="s">
        <v>42</v>
      </c>
      <c r="C22" s="3">
        <v>0</v>
      </c>
      <c r="E22" s="3">
        <v>0</v>
      </c>
      <c r="G22" s="3">
        <v>0</v>
      </c>
      <c r="I22" s="3">
        <v>0</v>
      </c>
      <c r="K22" s="3">
        <v>450000</v>
      </c>
      <c r="M22" s="3">
        <v>3390616055</v>
      </c>
      <c r="O22" s="3">
        <v>3199052137</v>
      </c>
      <c r="Q22" s="5">
        <v>191563918</v>
      </c>
    </row>
    <row r="23" spans="1:17">
      <c r="A23" s="1" t="s">
        <v>177</v>
      </c>
      <c r="C23" s="3">
        <v>0</v>
      </c>
      <c r="E23" s="3">
        <v>0</v>
      </c>
      <c r="G23" s="3">
        <v>0</v>
      </c>
      <c r="I23" s="3">
        <v>0</v>
      </c>
      <c r="K23" s="3">
        <v>150000</v>
      </c>
      <c r="M23" s="3">
        <v>1431619691</v>
      </c>
      <c r="O23" s="3">
        <v>1575388722</v>
      </c>
      <c r="Q23" s="5">
        <v>-143769031</v>
      </c>
    </row>
    <row r="24" spans="1:17">
      <c r="A24" s="1" t="s">
        <v>181</v>
      </c>
      <c r="C24" s="3">
        <v>0</v>
      </c>
      <c r="E24" s="3">
        <v>0</v>
      </c>
      <c r="G24" s="3">
        <v>0</v>
      </c>
      <c r="I24" s="3">
        <v>0</v>
      </c>
      <c r="K24" s="3">
        <v>150000</v>
      </c>
      <c r="M24" s="3">
        <v>8624191658</v>
      </c>
      <c r="O24" s="3">
        <v>6889614862</v>
      </c>
      <c r="Q24" s="5">
        <v>1734576796</v>
      </c>
    </row>
    <row r="25" spans="1:17">
      <c r="A25" s="1" t="s">
        <v>31</v>
      </c>
      <c r="C25" s="3">
        <v>0</v>
      </c>
      <c r="E25" s="3">
        <v>0</v>
      </c>
      <c r="G25" s="3">
        <v>0</v>
      </c>
      <c r="I25" s="3">
        <v>0</v>
      </c>
      <c r="K25" s="3">
        <v>200000</v>
      </c>
      <c r="M25" s="3">
        <v>1742840313</v>
      </c>
      <c r="O25" s="3">
        <v>2128412018</v>
      </c>
      <c r="Q25" s="5">
        <v>-385571705</v>
      </c>
    </row>
    <row r="26" spans="1:17">
      <c r="A26" s="1" t="s">
        <v>176</v>
      </c>
      <c r="C26" s="3">
        <v>0</v>
      </c>
      <c r="E26" s="3">
        <v>0</v>
      </c>
      <c r="G26" s="3">
        <v>0</v>
      </c>
      <c r="I26" s="3">
        <v>0</v>
      </c>
      <c r="K26" s="3">
        <v>1300000</v>
      </c>
      <c r="M26" s="3">
        <v>12254858196</v>
      </c>
      <c r="O26" s="3">
        <v>9490159899</v>
      </c>
      <c r="Q26" s="5">
        <v>2764698297</v>
      </c>
    </row>
    <row r="27" spans="1:17">
      <c r="A27" s="1" t="s">
        <v>173</v>
      </c>
      <c r="C27" s="3">
        <v>0</v>
      </c>
      <c r="E27" s="3">
        <v>0</v>
      </c>
      <c r="G27" s="3">
        <v>0</v>
      </c>
      <c r="I27" s="3">
        <v>0</v>
      </c>
      <c r="K27" s="3">
        <v>278920</v>
      </c>
      <c r="M27" s="3">
        <v>2682284127</v>
      </c>
      <c r="O27" s="3">
        <v>2054886149</v>
      </c>
      <c r="Q27" s="5">
        <v>627397978</v>
      </c>
    </row>
    <row r="28" spans="1:17">
      <c r="A28" s="1" t="s">
        <v>34</v>
      </c>
      <c r="C28" s="3">
        <v>0</v>
      </c>
      <c r="E28" s="3">
        <v>0</v>
      </c>
      <c r="G28" s="3">
        <v>0</v>
      </c>
      <c r="I28" s="3">
        <v>0</v>
      </c>
      <c r="K28" s="3">
        <v>50000</v>
      </c>
      <c r="M28" s="3">
        <v>2291574235</v>
      </c>
      <c r="O28" s="3">
        <v>1808047963</v>
      </c>
      <c r="Q28" s="5">
        <v>483526272</v>
      </c>
    </row>
    <row r="29" spans="1:17">
      <c r="A29" s="1" t="s">
        <v>182</v>
      </c>
      <c r="C29" s="3">
        <v>0</v>
      </c>
      <c r="E29" s="3">
        <v>0</v>
      </c>
      <c r="G29" s="3">
        <v>0</v>
      </c>
      <c r="I29" s="3">
        <v>0</v>
      </c>
      <c r="K29" s="3">
        <v>1200000</v>
      </c>
      <c r="M29" s="3">
        <v>25095679450</v>
      </c>
      <c r="O29" s="3">
        <v>25095679450</v>
      </c>
      <c r="Q29" s="5">
        <v>0</v>
      </c>
    </row>
    <row r="30" spans="1:17">
      <c r="A30" s="1" t="s">
        <v>183</v>
      </c>
      <c r="C30" s="3">
        <v>0</v>
      </c>
      <c r="E30" s="3">
        <v>0</v>
      </c>
      <c r="G30" s="3">
        <v>0</v>
      </c>
      <c r="I30" s="3">
        <v>0</v>
      </c>
      <c r="K30" s="3">
        <v>1000000</v>
      </c>
      <c r="M30" s="3">
        <v>3566471950</v>
      </c>
      <c r="O30" s="3">
        <v>3566471950</v>
      </c>
      <c r="Q30" s="5">
        <v>0</v>
      </c>
    </row>
    <row r="31" spans="1:17">
      <c r="A31" s="1" t="s">
        <v>175</v>
      </c>
      <c r="C31" s="3">
        <v>0</v>
      </c>
      <c r="E31" s="3">
        <v>0</v>
      </c>
      <c r="G31" s="3">
        <v>0</v>
      </c>
      <c r="I31" s="3">
        <v>0</v>
      </c>
      <c r="K31" s="3">
        <v>1020990</v>
      </c>
      <c r="M31" s="3">
        <v>7816162045</v>
      </c>
      <c r="O31" s="3">
        <v>6678899481</v>
      </c>
      <c r="Q31" s="5">
        <v>1137262564</v>
      </c>
    </row>
    <row r="32" spans="1:17">
      <c r="A32" s="1" t="s">
        <v>171</v>
      </c>
      <c r="C32" s="3">
        <v>0</v>
      </c>
      <c r="E32" s="3">
        <v>0</v>
      </c>
      <c r="G32" s="3">
        <v>0</v>
      </c>
      <c r="I32" s="3">
        <v>0</v>
      </c>
      <c r="K32" s="3">
        <v>50000</v>
      </c>
      <c r="M32" s="3">
        <v>375889012</v>
      </c>
      <c r="O32" s="3">
        <v>336552385</v>
      </c>
      <c r="Q32" s="5">
        <v>39336627</v>
      </c>
    </row>
    <row r="33" spans="1:17">
      <c r="A33" s="1" t="s">
        <v>18</v>
      </c>
      <c r="C33" s="3">
        <v>0</v>
      </c>
      <c r="E33" s="3">
        <v>0</v>
      </c>
      <c r="G33" s="3">
        <v>0</v>
      </c>
      <c r="I33" s="3">
        <v>0</v>
      </c>
      <c r="K33" s="3">
        <v>1500000</v>
      </c>
      <c r="M33" s="3">
        <v>9009492625</v>
      </c>
      <c r="O33" s="3">
        <v>6440585996</v>
      </c>
      <c r="Q33" s="5">
        <v>2568906629</v>
      </c>
    </row>
    <row r="34" spans="1:17">
      <c r="A34" s="1" t="s">
        <v>19</v>
      </c>
      <c r="C34" s="3">
        <v>0</v>
      </c>
      <c r="E34" s="3">
        <v>0</v>
      </c>
      <c r="G34" s="3">
        <v>0</v>
      </c>
      <c r="I34" s="3">
        <v>0</v>
      </c>
      <c r="K34" s="3">
        <v>1100000</v>
      </c>
      <c r="M34" s="3">
        <v>6863443011</v>
      </c>
      <c r="O34" s="3">
        <v>5566408839</v>
      </c>
      <c r="Q34" s="5">
        <v>1297034172</v>
      </c>
    </row>
    <row r="35" spans="1:17">
      <c r="A35" s="1" t="s">
        <v>152</v>
      </c>
      <c r="C35" s="3">
        <v>0</v>
      </c>
      <c r="E35" s="3">
        <v>0</v>
      </c>
      <c r="G35" s="3">
        <v>0</v>
      </c>
      <c r="I35" s="3">
        <v>0</v>
      </c>
      <c r="K35" s="3">
        <v>1721</v>
      </c>
      <c r="M35" s="3">
        <v>1721000000</v>
      </c>
      <c r="O35" s="3">
        <v>1634305090</v>
      </c>
      <c r="Q35" s="5">
        <v>86694910</v>
      </c>
    </row>
    <row r="36" spans="1:17">
      <c r="A36" s="1" t="s">
        <v>101</v>
      </c>
      <c r="C36" s="3">
        <v>0</v>
      </c>
      <c r="E36" s="3">
        <v>0</v>
      </c>
      <c r="G36" s="3">
        <v>0</v>
      </c>
      <c r="I36" s="3">
        <v>0</v>
      </c>
      <c r="K36" s="3">
        <v>40160</v>
      </c>
      <c r="M36" s="3">
        <v>35301361956</v>
      </c>
      <c r="O36" s="3">
        <v>34066717479</v>
      </c>
      <c r="Q36" s="5">
        <v>1234644477</v>
      </c>
    </row>
    <row r="37" spans="1:17">
      <c r="A37" s="1" t="s">
        <v>151</v>
      </c>
      <c r="C37" s="3">
        <v>0</v>
      </c>
      <c r="E37" s="3">
        <v>0</v>
      </c>
      <c r="G37" s="3">
        <v>0</v>
      </c>
      <c r="I37" s="3">
        <v>0</v>
      </c>
      <c r="K37" s="3">
        <v>14039</v>
      </c>
      <c r="M37" s="3">
        <v>14039000000</v>
      </c>
      <c r="O37" s="3">
        <v>13658755436</v>
      </c>
      <c r="Q37" s="5">
        <v>380244564</v>
      </c>
    </row>
    <row r="38" spans="1:17">
      <c r="A38" s="1" t="s">
        <v>153</v>
      </c>
      <c r="C38" s="3">
        <v>0</v>
      </c>
      <c r="E38" s="3">
        <v>0</v>
      </c>
      <c r="G38" s="3">
        <v>0</v>
      </c>
      <c r="I38" s="3">
        <v>0</v>
      </c>
      <c r="K38" s="3">
        <v>29123</v>
      </c>
      <c r="M38" s="3">
        <v>29123000000</v>
      </c>
      <c r="O38" s="3">
        <v>28950423395</v>
      </c>
      <c r="Q38" s="5">
        <v>172576605</v>
      </c>
    </row>
    <row r="39" spans="1:17">
      <c r="A39" s="1" t="s">
        <v>150</v>
      </c>
      <c r="C39" s="3">
        <v>0</v>
      </c>
      <c r="E39" s="3">
        <v>0</v>
      </c>
      <c r="G39" s="3">
        <v>0</v>
      </c>
      <c r="I39" s="3">
        <v>0</v>
      </c>
      <c r="K39" s="3">
        <v>27000</v>
      </c>
      <c r="M39" s="3">
        <v>27000000000</v>
      </c>
      <c r="O39" s="3">
        <v>26668153561</v>
      </c>
      <c r="Q39" s="5">
        <v>331846439</v>
      </c>
    </row>
    <row r="40" spans="1:17">
      <c r="A40" s="1" t="s">
        <v>154</v>
      </c>
      <c r="C40" s="3">
        <v>0</v>
      </c>
      <c r="E40" s="3">
        <v>0</v>
      </c>
      <c r="G40" s="3">
        <v>0</v>
      </c>
      <c r="I40" s="3">
        <v>0</v>
      </c>
      <c r="K40" s="3">
        <v>9711</v>
      </c>
      <c r="M40" s="3">
        <v>9711000000</v>
      </c>
      <c r="O40" s="3">
        <v>9462622051</v>
      </c>
      <c r="Q40" s="5">
        <v>248377949</v>
      </c>
    </row>
    <row r="41" spans="1:17">
      <c r="A41" s="1" t="s">
        <v>147</v>
      </c>
      <c r="C41" s="3">
        <v>0</v>
      </c>
      <c r="E41" s="3">
        <v>0</v>
      </c>
      <c r="G41" s="3">
        <v>0</v>
      </c>
      <c r="I41" s="3">
        <v>0</v>
      </c>
      <c r="K41" s="3">
        <v>2262</v>
      </c>
      <c r="M41" s="3">
        <v>2262000000</v>
      </c>
      <c r="O41" s="3">
        <v>2141974960</v>
      </c>
      <c r="Q41" s="5">
        <v>120025040</v>
      </c>
    </row>
    <row r="42" spans="1:17">
      <c r="A42" s="1" t="s">
        <v>149</v>
      </c>
      <c r="C42" s="3">
        <v>0</v>
      </c>
      <c r="E42" s="3">
        <v>0</v>
      </c>
      <c r="G42" s="3">
        <v>0</v>
      </c>
      <c r="I42" s="3">
        <v>0</v>
      </c>
      <c r="K42" s="3">
        <v>2608</v>
      </c>
      <c r="M42" s="3">
        <v>2608000000</v>
      </c>
      <c r="O42" s="3">
        <v>2575989066</v>
      </c>
      <c r="Q42" s="5">
        <v>32010934</v>
      </c>
    </row>
    <row r="43" spans="1:17">
      <c r="A43" s="1" t="s">
        <v>148</v>
      </c>
      <c r="C43" s="3">
        <v>0</v>
      </c>
      <c r="E43" s="3">
        <v>0</v>
      </c>
      <c r="G43" s="3">
        <v>0</v>
      </c>
      <c r="I43" s="3">
        <v>0</v>
      </c>
      <c r="K43" s="3">
        <v>29642</v>
      </c>
      <c r="M43" s="3">
        <v>29642000000</v>
      </c>
      <c r="O43" s="3">
        <v>28860546899</v>
      </c>
      <c r="Q43" s="5">
        <v>781453101</v>
      </c>
    </row>
    <row r="44" spans="1:17" ht="23.25" thickBot="1">
      <c r="E44" s="4">
        <f>SUM(E8:E43)</f>
        <v>173508062561</v>
      </c>
      <c r="G44" s="4">
        <f>SUM(G8:G43)</f>
        <v>124024709491</v>
      </c>
      <c r="I44" s="4">
        <f>SUM(I8:I43)</f>
        <v>49483353070</v>
      </c>
      <c r="M44" s="4">
        <f>SUM(M8:M43)</f>
        <v>443978389170</v>
      </c>
      <c r="O44" s="4">
        <f>SUM(O8:O43)</f>
        <v>376359147751</v>
      </c>
      <c r="Q44" s="4">
        <f>SUM(Q8:Q43)</f>
        <v>67619241419</v>
      </c>
    </row>
    <row r="45" spans="1:17" ht="23.25" thickTop="1"/>
    <row r="46" spans="1:17">
      <c r="I46" s="3"/>
      <c r="Q46" s="3"/>
    </row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89"/>
  <sheetViews>
    <sheetView rightToLeft="1" topLeftCell="A64" workbookViewId="0">
      <selection activeCell="K75" sqref="K75"/>
    </sheetView>
  </sheetViews>
  <sheetFormatPr defaultRowHeight="22.5"/>
  <cols>
    <col min="1" max="1" width="36.5703125" style="1" bestFit="1" customWidth="1"/>
    <col min="2" max="2" width="1" style="1" customWidth="1"/>
    <col min="3" max="3" width="17" style="1" bestFit="1" customWidth="1"/>
    <col min="4" max="4" width="1" style="1" customWidth="1"/>
    <col min="5" max="5" width="18.42578125" style="1" bestFit="1" customWidth="1"/>
    <col min="6" max="6" width="1" style="1" customWidth="1"/>
    <col min="7" max="7" width="18.140625" style="1" bestFit="1" customWidth="1"/>
    <col min="8" max="8" width="1" style="1" customWidth="1"/>
    <col min="9" max="9" width="18.42578125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17" style="1" bestFit="1" customWidth="1"/>
    <col min="14" max="14" width="1" style="1" customWidth="1"/>
    <col min="15" max="15" width="18.85546875" style="1" bestFit="1" customWidth="1"/>
    <col min="16" max="16" width="1" style="1" customWidth="1"/>
    <col min="17" max="17" width="18.140625" style="1" bestFit="1" customWidth="1"/>
    <col min="18" max="18" width="1" style="1" customWidth="1"/>
    <col min="19" max="19" width="18.7109375" style="1" bestFit="1" customWidth="1"/>
    <col min="20" max="20" width="1" style="1" customWidth="1"/>
    <col min="21" max="21" width="20.4257812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ht="24">
      <c r="A3" s="15" t="s">
        <v>138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24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</row>
    <row r="6" spans="1:21" ht="24">
      <c r="A6" s="16" t="s">
        <v>3</v>
      </c>
      <c r="C6" s="14" t="s">
        <v>140</v>
      </c>
      <c r="D6" s="14" t="s">
        <v>140</v>
      </c>
      <c r="E6" s="14" t="s">
        <v>140</v>
      </c>
      <c r="F6" s="14" t="s">
        <v>140</v>
      </c>
      <c r="G6" s="14" t="s">
        <v>140</v>
      </c>
      <c r="H6" s="14" t="s">
        <v>140</v>
      </c>
      <c r="I6" s="14" t="s">
        <v>140</v>
      </c>
      <c r="J6" s="14" t="s">
        <v>140</v>
      </c>
      <c r="K6" s="14" t="s">
        <v>140</v>
      </c>
      <c r="M6" s="14" t="s">
        <v>141</v>
      </c>
      <c r="N6" s="14" t="s">
        <v>141</v>
      </c>
      <c r="O6" s="14" t="s">
        <v>141</v>
      </c>
      <c r="P6" s="14" t="s">
        <v>141</v>
      </c>
      <c r="Q6" s="14" t="s">
        <v>141</v>
      </c>
      <c r="R6" s="14" t="s">
        <v>141</v>
      </c>
      <c r="S6" s="14" t="s">
        <v>141</v>
      </c>
      <c r="T6" s="14" t="s">
        <v>141</v>
      </c>
      <c r="U6" s="14" t="s">
        <v>141</v>
      </c>
    </row>
    <row r="7" spans="1:21" ht="24">
      <c r="A7" s="14" t="s">
        <v>3</v>
      </c>
      <c r="C7" s="14" t="s">
        <v>184</v>
      </c>
      <c r="E7" s="14" t="s">
        <v>185</v>
      </c>
      <c r="G7" s="14" t="s">
        <v>186</v>
      </c>
      <c r="I7" s="14" t="s">
        <v>128</v>
      </c>
      <c r="K7" s="14" t="s">
        <v>187</v>
      </c>
      <c r="M7" s="14" t="s">
        <v>184</v>
      </c>
      <c r="O7" s="14" t="s">
        <v>185</v>
      </c>
      <c r="Q7" s="14" t="s">
        <v>186</v>
      </c>
      <c r="S7" s="14" t="s">
        <v>128</v>
      </c>
      <c r="U7" s="14" t="s">
        <v>187</v>
      </c>
    </row>
    <row r="8" spans="1:21">
      <c r="A8" s="1" t="s">
        <v>16</v>
      </c>
      <c r="C8" s="3">
        <v>0</v>
      </c>
      <c r="E8" s="5">
        <v>-7484606577</v>
      </c>
      <c r="G8" s="3">
        <v>7101865297</v>
      </c>
      <c r="I8" s="5">
        <v>-382741280</v>
      </c>
      <c r="K8" s="6">
        <v>-7.7164832236521668E-3</v>
      </c>
      <c r="M8" s="3">
        <v>0</v>
      </c>
      <c r="O8" s="3">
        <v>6189062498</v>
      </c>
      <c r="Q8" s="5">
        <v>7424043161</v>
      </c>
      <c r="R8" s="5"/>
      <c r="S8" s="5">
        <v>13613105659</v>
      </c>
      <c r="U8" s="6">
        <v>2.8041059244175316E-2</v>
      </c>
    </row>
    <row r="9" spans="1:21">
      <c r="A9" s="1" t="s">
        <v>66</v>
      </c>
      <c r="C9" s="3">
        <v>0</v>
      </c>
      <c r="E9" s="5">
        <v>-29536647022</v>
      </c>
      <c r="F9" s="5"/>
      <c r="G9" s="5">
        <v>27354037173</v>
      </c>
      <c r="H9" s="5"/>
      <c r="I9" s="5">
        <v>-2182609849</v>
      </c>
      <c r="K9" s="6">
        <v>-4.4003804041169763E-2</v>
      </c>
      <c r="M9" s="3">
        <v>45000000</v>
      </c>
      <c r="O9" s="3">
        <v>0</v>
      </c>
      <c r="Q9" s="5">
        <v>27354037173</v>
      </c>
      <c r="R9" s="5"/>
      <c r="S9" s="5">
        <v>27399037173</v>
      </c>
      <c r="U9" s="6">
        <v>5.6438115140428055E-2</v>
      </c>
    </row>
    <row r="10" spans="1:21">
      <c r="A10" s="1" t="s">
        <v>32</v>
      </c>
      <c r="C10" s="3">
        <v>0</v>
      </c>
      <c r="E10" s="5">
        <v>28690408</v>
      </c>
      <c r="F10" s="5"/>
      <c r="G10" s="5">
        <v>5851614240</v>
      </c>
      <c r="H10" s="5"/>
      <c r="I10" s="5">
        <v>5880304648</v>
      </c>
      <c r="K10" s="6">
        <v>0.11855337936439952</v>
      </c>
      <c r="M10" s="3">
        <v>0</v>
      </c>
      <c r="O10" s="3">
        <v>6490394140</v>
      </c>
      <c r="Q10" s="5">
        <v>5851614240</v>
      </c>
      <c r="R10" s="5"/>
      <c r="S10" s="5">
        <v>12342008380</v>
      </c>
      <c r="U10" s="6">
        <v>2.54227798450152E-2</v>
      </c>
    </row>
    <row r="11" spans="1:21">
      <c r="A11" s="1" t="s">
        <v>81</v>
      </c>
      <c r="C11" s="3">
        <v>0</v>
      </c>
      <c r="E11" s="5">
        <v>0</v>
      </c>
      <c r="F11" s="5"/>
      <c r="G11" s="5">
        <v>0</v>
      </c>
      <c r="H11" s="5"/>
      <c r="I11" s="5">
        <v>0</v>
      </c>
      <c r="K11" s="6">
        <v>0</v>
      </c>
      <c r="M11" s="3">
        <v>0</v>
      </c>
      <c r="O11" s="3">
        <v>0</v>
      </c>
      <c r="Q11" s="5">
        <v>0</v>
      </c>
      <c r="R11" s="5"/>
      <c r="S11" s="5">
        <v>0</v>
      </c>
      <c r="U11" s="6">
        <v>0</v>
      </c>
    </row>
    <row r="12" spans="1:21">
      <c r="A12" s="1" t="s">
        <v>50</v>
      </c>
      <c r="C12" s="3">
        <v>0</v>
      </c>
      <c r="E12" s="5">
        <v>493558817</v>
      </c>
      <c r="F12" s="5"/>
      <c r="G12" s="5">
        <v>1828597959</v>
      </c>
      <c r="H12" s="5"/>
      <c r="I12" s="5">
        <v>2322156776</v>
      </c>
      <c r="K12" s="6">
        <v>4.6817222863168043E-2</v>
      </c>
      <c r="M12" s="3">
        <v>0</v>
      </c>
      <c r="O12" s="3">
        <v>4126237585</v>
      </c>
      <c r="Q12" s="5">
        <v>4083618247</v>
      </c>
      <c r="R12" s="5"/>
      <c r="S12" s="5">
        <v>8209855832</v>
      </c>
      <c r="U12" s="6">
        <v>1.6911133986464728E-2</v>
      </c>
    </row>
    <row r="13" spans="1:21">
      <c r="A13" s="1" t="s">
        <v>52</v>
      </c>
      <c r="C13" s="3">
        <v>0</v>
      </c>
      <c r="E13" s="5">
        <v>-17009990511</v>
      </c>
      <c r="F13" s="5"/>
      <c r="G13" s="5">
        <v>15017778077</v>
      </c>
      <c r="H13" s="5"/>
      <c r="I13" s="5">
        <v>-1992212434</v>
      </c>
      <c r="K13" s="6">
        <v>-4.0165183710814387E-2</v>
      </c>
      <c r="M13" s="3">
        <v>0</v>
      </c>
      <c r="O13" s="3">
        <v>312566237</v>
      </c>
      <c r="Q13" s="5">
        <v>15017778077</v>
      </c>
      <c r="R13" s="5"/>
      <c r="S13" s="5">
        <v>15330344314</v>
      </c>
      <c r="U13" s="6">
        <v>3.1578326350407429E-2</v>
      </c>
    </row>
    <row r="14" spans="1:21">
      <c r="A14" s="1" t="s">
        <v>78</v>
      </c>
      <c r="C14" s="3">
        <v>0</v>
      </c>
      <c r="E14" s="5">
        <v>-24183983454</v>
      </c>
      <c r="F14" s="5"/>
      <c r="G14" s="5">
        <v>-7670539676</v>
      </c>
      <c r="H14" s="5"/>
      <c r="I14" s="5">
        <v>-31854523130</v>
      </c>
      <c r="K14" s="6">
        <v>-0.64222206010829275</v>
      </c>
      <c r="M14" s="3">
        <v>0</v>
      </c>
      <c r="O14" s="5">
        <v>-24183983454</v>
      </c>
      <c r="Q14" s="5">
        <v>-7670539676</v>
      </c>
      <c r="R14" s="5"/>
      <c r="S14" s="5">
        <v>-31854523130</v>
      </c>
      <c r="U14" s="6">
        <v>-6.5615781781047211E-2</v>
      </c>
    </row>
    <row r="15" spans="1:21">
      <c r="A15" s="1" t="s">
        <v>179</v>
      </c>
      <c r="C15" s="3">
        <v>0</v>
      </c>
      <c r="E15" s="5">
        <v>0</v>
      </c>
      <c r="F15" s="5"/>
      <c r="G15" s="5">
        <v>0</v>
      </c>
      <c r="H15" s="5"/>
      <c r="I15" s="5">
        <v>0</v>
      </c>
      <c r="K15" s="6">
        <v>0</v>
      </c>
      <c r="M15" s="3">
        <v>0</v>
      </c>
      <c r="O15" s="3">
        <v>0</v>
      </c>
      <c r="Q15" s="5">
        <v>0</v>
      </c>
      <c r="R15" s="5"/>
      <c r="S15" s="5">
        <v>0</v>
      </c>
      <c r="U15" s="6">
        <v>0</v>
      </c>
    </row>
    <row r="16" spans="1:21">
      <c r="A16" s="1" t="s">
        <v>174</v>
      </c>
      <c r="C16" s="3">
        <v>0</v>
      </c>
      <c r="E16" s="5">
        <v>0</v>
      </c>
      <c r="F16" s="5"/>
      <c r="G16" s="5">
        <v>0</v>
      </c>
      <c r="H16" s="5"/>
      <c r="I16" s="5">
        <v>0</v>
      </c>
      <c r="K16" s="6">
        <v>0</v>
      </c>
      <c r="M16" s="3">
        <v>0</v>
      </c>
      <c r="O16" s="3"/>
      <c r="Q16" s="5">
        <v>-8009744</v>
      </c>
      <c r="R16" s="5"/>
      <c r="S16" s="5">
        <v>-8009744</v>
      </c>
      <c r="U16" s="6">
        <v>-1.649893210710426E-5</v>
      </c>
    </row>
    <row r="17" spans="1:21">
      <c r="A17" s="1" t="s">
        <v>54</v>
      </c>
      <c r="C17" s="3">
        <v>3078</v>
      </c>
      <c r="E17" s="5">
        <v>-415634346</v>
      </c>
      <c r="F17" s="5"/>
      <c r="G17" s="5">
        <v>0</v>
      </c>
      <c r="H17" s="5"/>
      <c r="I17" s="5">
        <v>-415631268</v>
      </c>
      <c r="K17" s="6">
        <v>-8.3795813891495517E-3</v>
      </c>
      <c r="M17" s="3">
        <v>3078</v>
      </c>
      <c r="O17" s="5">
        <v>2626728231</v>
      </c>
      <c r="P17" s="5"/>
      <c r="Q17" s="5">
        <v>105585823</v>
      </c>
      <c r="R17" s="5"/>
      <c r="S17" s="5">
        <v>2732317132</v>
      </c>
      <c r="U17" s="6">
        <v>5.62818422860279E-3</v>
      </c>
    </row>
    <row r="18" spans="1:21">
      <c r="A18" s="1" t="s">
        <v>33</v>
      </c>
      <c r="C18" s="3">
        <v>0</v>
      </c>
      <c r="E18" s="5">
        <v>10100550</v>
      </c>
      <c r="F18" s="5"/>
      <c r="G18" s="5">
        <v>0</v>
      </c>
      <c r="H18" s="5"/>
      <c r="I18" s="5">
        <v>10100550</v>
      </c>
      <c r="K18" s="6">
        <v>2.0363814591585179E-4</v>
      </c>
      <c r="M18" s="3">
        <v>0</v>
      </c>
      <c r="O18" s="5">
        <v>1530688840</v>
      </c>
      <c r="P18" s="5"/>
      <c r="Q18" s="5">
        <v>98826963</v>
      </c>
      <c r="R18" s="5"/>
      <c r="S18" s="5">
        <v>1629515803</v>
      </c>
      <c r="U18" s="6">
        <v>3.3565705222477118E-3</v>
      </c>
    </row>
    <row r="19" spans="1:21">
      <c r="A19" s="1" t="s">
        <v>180</v>
      </c>
      <c r="C19" s="3">
        <v>0</v>
      </c>
      <c r="E19" s="5">
        <v>0</v>
      </c>
      <c r="F19" s="5"/>
      <c r="G19" s="5">
        <v>0</v>
      </c>
      <c r="H19" s="5"/>
      <c r="I19" s="5">
        <v>0</v>
      </c>
      <c r="K19" s="6">
        <v>0</v>
      </c>
      <c r="M19" s="3">
        <v>0</v>
      </c>
      <c r="O19" s="5">
        <v>0</v>
      </c>
      <c r="P19" s="5"/>
      <c r="Q19" s="5">
        <v>0</v>
      </c>
      <c r="R19" s="5"/>
      <c r="S19" s="5">
        <v>0</v>
      </c>
      <c r="U19" s="6">
        <v>0</v>
      </c>
    </row>
    <row r="20" spans="1:21">
      <c r="A20" s="1" t="s">
        <v>63</v>
      </c>
      <c r="C20" s="3">
        <v>0</v>
      </c>
      <c r="E20" s="5">
        <v>6160761813</v>
      </c>
      <c r="F20" s="5"/>
      <c r="G20" s="5">
        <v>0</v>
      </c>
      <c r="H20" s="5"/>
      <c r="I20" s="5">
        <v>6160761813</v>
      </c>
      <c r="K20" s="6">
        <v>0.12420770285068651</v>
      </c>
      <c r="M20" s="3">
        <v>181479180</v>
      </c>
      <c r="O20" s="5">
        <v>16373099162</v>
      </c>
      <c r="P20" s="5"/>
      <c r="Q20" s="5">
        <v>428909111</v>
      </c>
      <c r="R20" s="5"/>
      <c r="S20" s="5">
        <v>16983487453</v>
      </c>
      <c r="U20" s="6">
        <v>3.49835658204437E-2</v>
      </c>
    </row>
    <row r="21" spans="1:21">
      <c r="A21" s="1" t="s">
        <v>172</v>
      </c>
      <c r="C21" s="3">
        <v>0</v>
      </c>
      <c r="E21" s="5">
        <v>0</v>
      </c>
      <c r="F21" s="5"/>
      <c r="G21" s="5">
        <v>0</v>
      </c>
      <c r="H21" s="5"/>
      <c r="I21" s="5">
        <v>0</v>
      </c>
      <c r="K21" s="6">
        <v>0</v>
      </c>
      <c r="M21" s="3">
        <v>0</v>
      </c>
      <c r="O21" s="5"/>
      <c r="P21" s="5"/>
      <c r="Q21" s="5">
        <v>1230541508</v>
      </c>
      <c r="R21" s="5"/>
      <c r="S21" s="5">
        <v>1230541508</v>
      </c>
      <c r="U21" s="6">
        <v>2.5347402857651496E-3</v>
      </c>
    </row>
    <row r="22" spans="1:21">
      <c r="A22" s="1" t="s">
        <v>42</v>
      </c>
      <c r="C22" s="3">
        <v>0</v>
      </c>
      <c r="E22" s="5">
        <v>434323650</v>
      </c>
      <c r="F22" s="5"/>
      <c r="G22" s="5">
        <v>0</v>
      </c>
      <c r="H22" s="5"/>
      <c r="I22" s="5">
        <v>434323650</v>
      </c>
      <c r="K22" s="6">
        <v>8.7564402743816275E-3</v>
      </c>
      <c r="M22" s="3">
        <v>0</v>
      </c>
      <c r="O22" s="5">
        <v>2305450537</v>
      </c>
      <c r="P22" s="5"/>
      <c r="Q22" s="5">
        <v>191563918</v>
      </c>
      <c r="R22" s="5"/>
      <c r="S22" s="5">
        <v>2497014455</v>
      </c>
      <c r="U22" s="6">
        <v>5.1434942194785432E-3</v>
      </c>
    </row>
    <row r="23" spans="1:21">
      <c r="A23" s="1" t="s">
        <v>177</v>
      </c>
      <c r="C23" s="3">
        <v>0</v>
      </c>
      <c r="E23" s="5">
        <v>0</v>
      </c>
      <c r="F23" s="5"/>
      <c r="G23" s="5">
        <v>0</v>
      </c>
      <c r="H23" s="5"/>
      <c r="I23" s="5">
        <v>0</v>
      </c>
      <c r="K23" s="6">
        <v>0</v>
      </c>
      <c r="M23" s="3">
        <v>0</v>
      </c>
      <c r="O23" s="5"/>
      <c r="P23" s="5"/>
      <c r="Q23" s="5">
        <v>-143769031</v>
      </c>
      <c r="R23" s="5"/>
      <c r="S23" s="5">
        <v>-143769031</v>
      </c>
      <c r="U23" s="6">
        <v>-2.9614373213091049E-4</v>
      </c>
    </row>
    <row r="24" spans="1:21">
      <c r="A24" s="1" t="s">
        <v>181</v>
      </c>
      <c r="C24" s="3">
        <v>0</v>
      </c>
      <c r="E24" s="5">
        <v>0</v>
      </c>
      <c r="F24" s="5"/>
      <c r="G24" s="5">
        <v>0</v>
      </c>
      <c r="H24" s="5"/>
      <c r="I24" s="5">
        <v>0</v>
      </c>
      <c r="K24" s="6">
        <v>0</v>
      </c>
      <c r="M24" s="3">
        <v>0</v>
      </c>
      <c r="O24" s="5">
        <v>0</v>
      </c>
      <c r="P24" s="5"/>
      <c r="Q24" s="5">
        <v>1734576796</v>
      </c>
      <c r="R24" s="5"/>
      <c r="S24" s="5">
        <v>1734576796</v>
      </c>
      <c r="U24" s="6">
        <v>3.5729812078591316E-3</v>
      </c>
    </row>
    <row r="25" spans="1:21">
      <c r="A25" s="1" t="s">
        <v>31</v>
      </c>
      <c r="C25" s="3">
        <v>0</v>
      </c>
      <c r="E25" s="5">
        <v>-4370881765</v>
      </c>
      <c r="F25" s="5"/>
      <c r="G25" s="5">
        <v>0</v>
      </c>
      <c r="H25" s="5"/>
      <c r="I25" s="5">
        <v>-4370881765</v>
      </c>
      <c r="K25" s="6">
        <v>-8.8121761551797267E-2</v>
      </c>
      <c r="M25" s="3">
        <v>0</v>
      </c>
      <c r="O25" s="5">
        <v>16775199746</v>
      </c>
      <c r="P25" s="5"/>
      <c r="Q25" s="5">
        <v>-385571705</v>
      </c>
      <c r="R25" s="5"/>
      <c r="S25" s="5">
        <v>16389628041</v>
      </c>
      <c r="U25" s="6">
        <v>3.3760299993252113E-2</v>
      </c>
    </row>
    <row r="26" spans="1:21">
      <c r="A26" s="1" t="s">
        <v>176</v>
      </c>
      <c r="C26" s="3">
        <v>0</v>
      </c>
      <c r="E26" s="5">
        <v>0</v>
      </c>
      <c r="F26" s="5"/>
      <c r="G26" s="5">
        <v>0</v>
      </c>
      <c r="H26" s="5"/>
      <c r="I26" s="5">
        <v>0</v>
      </c>
      <c r="K26" s="6">
        <v>0</v>
      </c>
      <c r="M26" s="3">
        <v>0</v>
      </c>
      <c r="O26" s="5"/>
      <c r="P26" s="5"/>
      <c r="Q26" s="5">
        <v>2764698297</v>
      </c>
      <c r="R26" s="5"/>
      <c r="S26" s="5">
        <v>2764698297</v>
      </c>
      <c r="U26" s="6">
        <v>5.6948848176458277E-3</v>
      </c>
    </row>
    <row r="27" spans="1:21">
      <c r="A27" s="1" t="s">
        <v>173</v>
      </c>
      <c r="C27" s="3">
        <v>0</v>
      </c>
      <c r="E27" s="5">
        <v>0</v>
      </c>
      <c r="F27" s="5"/>
      <c r="G27" s="5">
        <v>0</v>
      </c>
      <c r="H27" s="5"/>
      <c r="I27" s="5">
        <v>0</v>
      </c>
      <c r="K27" s="6">
        <v>0</v>
      </c>
      <c r="M27" s="3">
        <v>0</v>
      </c>
      <c r="O27" s="5"/>
      <c r="P27" s="5"/>
      <c r="Q27" s="5">
        <v>627397978</v>
      </c>
      <c r="R27" s="5"/>
      <c r="S27" s="5">
        <v>627397978</v>
      </c>
      <c r="U27" s="6">
        <v>1.2923504974886202E-3</v>
      </c>
    </row>
    <row r="28" spans="1:21">
      <c r="A28" s="1" t="s">
        <v>34</v>
      </c>
      <c r="C28" s="3">
        <v>0</v>
      </c>
      <c r="E28" s="5">
        <v>25004868639</v>
      </c>
      <c r="F28" s="5"/>
      <c r="G28" s="5">
        <v>0</v>
      </c>
      <c r="H28" s="5"/>
      <c r="I28" s="5">
        <v>25004868639</v>
      </c>
      <c r="K28" s="6">
        <v>0.50412552668076382</v>
      </c>
      <c r="M28" s="3">
        <v>0</v>
      </c>
      <c r="O28" s="5">
        <v>58634331785</v>
      </c>
      <c r="P28" s="5"/>
      <c r="Q28" s="5">
        <v>483526272</v>
      </c>
      <c r="R28" s="5"/>
      <c r="S28" s="5">
        <v>59117858057</v>
      </c>
      <c r="U28" s="6">
        <v>0.12177436961778922</v>
      </c>
    </row>
    <row r="29" spans="1:21">
      <c r="A29" s="1" t="s">
        <v>182</v>
      </c>
      <c r="C29" s="3">
        <v>0</v>
      </c>
      <c r="E29" s="5">
        <v>0</v>
      </c>
      <c r="F29" s="5"/>
      <c r="G29" s="5">
        <v>0</v>
      </c>
      <c r="H29" s="5"/>
      <c r="I29" s="5">
        <v>0</v>
      </c>
      <c r="K29" s="6">
        <v>0</v>
      </c>
      <c r="M29" s="3">
        <v>0</v>
      </c>
      <c r="O29" s="5">
        <v>0</v>
      </c>
      <c r="P29" s="5"/>
      <c r="Q29" s="5">
        <v>0</v>
      </c>
      <c r="R29" s="5"/>
      <c r="S29" s="5">
        <v>0</v>
      </c>
      <c r="U29" s="6">
        <v>0</v>
      </c>
    </row>
    <row r="30" spans="1:21">
      <c r="A30" s="1" t="s">
        <v>183</v>
      </c>
      <c r="C30" s="3">
        <v>0</v>
      </c>
      <c r="E30" s="5">
        <v>0</v>
      </c>
      <c r="F30" s="5"/>
      <c r="G30" s="5">
        <v>0</v>
      </c>
      <c r="H30" s="5"/>
      <c r="I30" s="5">
        <v>0</v>
      </c>
      <c r="K30" s="6">
        <v>0</v>
      </c>
      <c r="M30" s="3">
        <v>0</v>
      </c>
      <c r="O30" s="5">
        <v>0</v>
      </c>
      <c r="P30" s="5"/>
      <c r="Q30" s="5">
        <v>0</v>
      </c>
      <c r="R30" s="5"/>
      <c r="S30" s="5">
        <v>0</v>
      </c>
      <c r="U30" s="6">
        <v>0</v>
      </c>
    </row>
    <row r="31" spans="1:21">
      <c r="A31" s="1" t="s">
        <v>175</v>
      </c>
      <c r="C31" s="3">
        <v>0</v>
      </c>
      <c r="E31" s="5">
        <v>0</v>
      </c>
      <c r="F31" s="5"/>
      <c r="G31" s="5">
        <v>0</v>
      </c>
      <c r="H31" s="5"/>
      <c r="I31" s="5">
        <v>0</v>
      </c>
      <c r="K31" s="6">
        <v>0</v>
      </c>
      <c r="M31" s="3">
        <v>0</v>
      </c>
      <c r="O31" s="5"/>
      <c r="P31" s="5"/>
      <c r="Q31" s="5">
        <v>1137262564</v>
      </c>
      <c r="R31" s="5"/>
      <c r="S31" s="5">
        <v>1137262564</v>
      </c>
      <c r="U31" s="6">
        <v>2.3425989434103403E-3</v>
      </c>
    </row>
    <row r="32" spans="1:21">
      <c r="A32" s="1" t="s">
        <v>171</v>
      </c>
      <c r="C32" s="3">
        <v>0</v>
      </c>
      <c r="E32" s="5">
        <v>0</v>
      </c>
      <c r="F32" s="5"/>
      <c r="G32" s="5">
        <v>0</v>
      </c>
      <c r="H32" s="5"/>
      <c r="I32" s="5">
        <v>0</v>
      </c>
      <c r="K32" s="6">
        <v>0</v>
      </c>
      <c r="M32" s="3">
        <v>0</v>
      </c>
      <c r="O32" s="5"/>
      <c r="P32" s="5"/>
      <c r="Q32" s="5">
        <v>39336627</v>
      </c>
      <c r="R32" s="5"/>
      <c r="S32" s="5">
        <v>39336627</v>
      </c>
      <c r="U32" s="6">
        <v>8.1027850352705929E-5</v>
      </c>
    </row>
    <row r="33" spans="1:21">
      <c r="A33" s="1" t="s">
        <v>18</v>
      </c>
      <c r="C33" s="3">
        <v>0</v>
      </c>
      <c r="E33" s="5">
        <v>-1133548012</v>
      </c>
      <c r="F33" s="5"/>
      <c r="G33" s="5">
        <v>0</v>
      </c>
      <c r="H33" s="5"/>
      <c r="I33" s="5">
        <v>-1133548012</v>
      </c>
      <c r="K33" s="6">
        <v>-2.2853568911621616E-2</v>
      </c>
      <c r="M33" s="3">
        <v>0</v>
      </c>
      <c r="O33" s="5">
        <v>3986539609</v>
      </c>
      <c r="P33" s="5"/>
      <c r="Q33" s="5">
        <v>2568906629</v>
      </c>
      <c r="R33" s="5"/>
      <c r="S33" s="5">
        <v>6555446238</v>
      </c>
      <c r="U33" s="6">
        <v>1.3503285799463007E-2</v>
      </c>
    </row>
    <row r="34" spans="1:21">
      <c r="A34" s="1" t="s">
        <v>19</v>
      </c>
      <c r="C34" s="3">
        <v>0</v>
      </c>
      <c r="E34" s="5">
        <v>-2068260905</v>
      </c>
      <c r="F34" s="5"/>
      <c r="G34" s="5">
        <v>0</v>
      </c>
      <c r="H34" s="5"/>
      <c r="I34" s="5">
        <v>-2068260905</v>
      </c>
      <c r="K34" s="6">
        <v>-4.1698404142788435E-2</v>
      </c>
      <c r="M34" s="3">
        <v>0</v>
      </c>
      <c r="O34" s="5">
        <v>693591510</v>
      </c>
      <c r="P34" s="5"/>
      <c r="Q34" s="5">
        <v>1297034172</v>
      </c>
      <c r="R34" s="5"/>
      <c r="S34" s="5">
        <v>1990625682</v>
      </c>
      <c r="U34" s="6">
        <v>4.1004054534047665E-3</v>
      </c>
    </row>
    <row r="35" spans="1:21">
      <c r="A35" s="1" t="s">
        <v>43</v>
      </c>
      <c r="C35" s="3">
        <v>4230512324</v>
      </c>
      <c r="E35" s="5">
        <v>-17103936274</v>
      </c>
      <c r="F35" s="5"/>
      <c r="G35" s="5">
        <v>0</v>
      </c>
      <c r="H35" s="5"/>
      <c r="I35" s="5">
        <v>-12873423950</v>
      </c>
      <c r="K35" s="6">
        <v>-0.25954232044460168</v>
      </c>
      <c r="M35" s="3">
        <v>4230512324</v>
      </c>
      <c r="O35" s="5">
        <v>-8053109244</v>
      </c>
      <c r="P35" s="5"/>
      <c r="Q35" s="5">
        <v>0</v>
      </c>
      <c r="R35" s="5"/>
      <c r="S35" s="5">
        <v>-3822596920</v>
      </c>
      <c r="U35" s="6">
        <v>-7.8740053434798729E-3</v>
      </c>
    </row>
    <row r="36" spans="1:21">
      <c r="A36" s="1" t="s">
        <v>56</v>
      </c>
      <c r="C36" s="3">
        <v>0</v>
      </c>
      <c r="E36" s="5">
        <v>25306670412</v>
      </c>
      <c r="F36" s="5"/>
      <c r="G36" s="5">
        <v>0</v>
      </c>
      <c r="H36" s="5"/>
      <c r="I36" s="5">
        <v>25306670412</v>
      </c>
      <c r="K36" s="6">
        <v>0.51021018083205627</v>
      </c>
      <c r="M36" s="3">
        <v>1907068020</v>
      </c>
      <c r="O36" s="5">
        <v>29479852147</v>
      </c>
      <c r="P36" s="5"/>
      <c r="Q36" s="5">
        <v>0</v>
      </c>
      <c r="R36" s="5"/>
      <c r="S36" s="5">
        <v>31386920167</v>
      </c>
      <c r="U36" s="6">
        <v>6.465258626073872E-2</v>
      </c>
    </row>
    <row r="37" spans="1:21">
      <c r="A37" s="1" t="s">
        <v>21</v>
      </c>
      <c r="C37" s="3">
        <v>0</v>
      </c>
      <c r="E37" s="5">
        <v>295888809</v>
      </c>
      <c r="F37" s="5"/>
      <c r="G37" s="5">
        <v>0</v>
      </c>
      <c r="H37" s="5"/>
      <c r="I37" s="5">
        <v>295888809</v>
      </c>
      <c r="K37" s="6">
        <v>5.9654423236367923E-3</v>
      </c>
      <c r="M37" s="3">
        <v>1129621823</v>
      </c>
      <c r="O37" s="5">
        <v>2552470509</v>
      </c>
      <c r="P37" s="5"/>
      <c r="Q37" s="5">
        <v>0</v>
      </c>
      <c r="R37" s="5"/>
      <c r="S37" s="5">
        <v>3682092332</v>
      </c>
      <c r="U37" s="6">
        <v>7.5845858990945519E-3</v>
      </c>
    </row>
    <row r="38" spans="1:21">
      <c r="A38" s="1" t="s">
        <v>37</v>
      </c>
      <c r="C38" s="3">
        <v>322371741</v>
      </c>
      <c r="E38" s="5">
        <v>-155743332</v>
      </c>
      <c r="F38" s="5"/>
      <c r="G38" s="5">
        <v>0</v>
      </c>
      <c r="H38" s="5"/>
      <c r="I38" s="5">
        <v>166628409</v>
      </c>
      <c r="K38" s="6">
        <v>3.3594111474789228E-3</v>
      </c>
      <c r="M38" s="3">
        <v>322371741</v>
      </c>
      <c r="O38" s="5">
        <v>408496107</v>
      </c>
      <c r="P38" s="5"/>
      <c r="Q38" s="5">
        <v>0</v>
      </c>
      <c r="R38" s="5"/>
      <c r="S38" s="5">
        <v>730867848</v>
      </c>
      <c r="U38" s="6">
        <v>1.5054836962850992E-3</v>
      </c>
    </row>
    <row r="39" spans="1:21">
      <c r="A39" s="1" t="s">
        <v>27</v>
      </c>
      <c r="C39" s="3">
        <v>1497239190</v>
      </c>
      <c r="E39" s="5">
        <v>1495474928</v>
      </c>
      <c r="F39" s="5"/>
      <c r="G39" s="5">
        <v>0</v>
      </c>
      <c r="H39" s="5"/>
      <c r="I39" s="5">
        <v>2992714118</v>
      </c>
      <c r="K39" s="6">
        <v>6.033639299302649E-2</v>
      </c>
      <c r="M39" s="3">
        <v>1497239190</v>
      </c>
      <c r="O39" s="5">
        <v>4768590494</v>
      </c>
      <c r="P39" s="5"/>
      <c r="Q39" s="5">
        <v>0</v>
      </c>
      <c r="R39" s="5"/>
      <c r="S39" s="5">
        <v>6265829684</v>
      </c>
      <c r="U39" s="6">
        <v>1.2906716937644265E-2</v>
      </c>
    </row>
    <row r="40" spans="1:21">
      <c r="A40" s="1" t="s">
        <v>58</v>
      </c>
      <c r="C40" s="3">
        <v>0</v>
      </c>
      <c r="E40" s="5">
        <v>962126900</v>
      </c>
      <c r="F40" s="5"/>
      <c r="G40" s="5">
        <v>0</v>
      </c>
      <c r="H40" s="5"/>
      <c r="I40" s="5">
        <v>962126900</v>
      </c>
      <c r="K40" s="6">
        <v>1.9397531624690354E-2</v>
      </c>
      <c r="M40" s="3">
        <v>0</v>
      </c>
      <c r="O40" s="5">
        <v>4285207850</v>
      </c>
      <c r="P40" s="5"/>
      <c r="Q40" s="5">
        <v>0</v>
      </c>
      <c r="R40" s="5"/>
      <c r="S40" s="5">
        <v>4285207850</v>
      </c>
      <c r="U40" s="6">
        <v>8.8269179866397995E-3</v>
      </c>
    </row>
    <row r="41" spans="1:21">
      <c r="A41" s="1" t="s">
        <v>71</v>
      </c>
      <c r="C41" s="3">
        <v>0</v>
      </c>
      <c r="E41" s="5">
        <v>100462252</v>
      </c>
      <c r="F41" s="5"/>
      <c r="G41" s="5">
        <v>0</v>
      </c>
      <c r="H41" s="5"/>
      <c r="I41" s="5">
        <v>100462252</v>
      </c>
      <c r="K41" s="6">
        <v>2.0254289847395513E-3</v>
      </c>
      <c r="M41" s="3">
        <v>0</v>
      </c>
      <c r="O41" s="5">
        <v>100462252</v>
      </c>
      <c r="P41" s="5"/>
      <c r="Q41" s="5">
        <v>0</v>
      </c>
      <c r="R41" s="5"/>
      <c r="S41" s="5">
        <v>100462252</v>
      </c>
      <c r="U41" s="6">
        <v>2.069379339807613E-4</v>
      </c>
    </row>
    <row r="42" spans="1:21">
      <c r="A42" s="1" t="s">
        <v>80</v>
      </c>
      <c r="C42" s="3">
        <v>0</v>
      </c>
      <c r="E42" s="5">
        <v>2991089560</v>
      </c>
      <c r="F42" s="5"/>
      <c r="G42" s="5">
        <v>0</v>
      </c>
      <c r="H42" s="5"/>
      <c r="I42" s="5">
        <v>2991089560</v>
      </c>
      <c r="K42" s="6">
        <v>6.0303640125207142E-2</v>
      </c>
      <c r="M42" s="3">
        <v>0</v>
      </c>
      <c r="O42" s="5">
        <v>2991089560</v>
      </c>
      <c r="P42" s="5"/>
      <c r="Q42" s="5">
        <v>0</v>
      </c>
      <c r="R42" s="5"/>
      <c r="S42" s="5">
        <v>2991089560</v>
      </c>
      <c r="U42" s="6">
        <v>6.161218582854627E-3</v>
      </c>
    </row>
    <row r="43" spans="1:21">
      <c r="A43" s="1" t="s">
        <v>47</v>
      </c>
      <c r="C43" s="3">
        <v>0</v>
      </c>
      <c r="E43" s="5">
        <v>519094320</v>
      </c>
      <c r="F43" s="5"/>
      <c r="G43" s="5">
        <v>0</v>
      </c>
      <c r="H43" s="5"/>
      <c r="I43" s="5">
        <v>519094320</v>
      </c>
      <c r="K43" s="6">
        <v>1.0465509787115541E-2</v>
      </c>
      <c r="M43" s="3">
        <v>0</v>
      </c>
      <c r="O43" s="5">
        <v>1188034161</v>
      </c>
      <c r="P43" s="5"/>
      <c r="Q43" s="5">
        <v>0</v>
      </c>
      <c r="R43" s="5"/>
      <c r="S43" s="5">
        <v>1188034161</v>
      </c>
      <c r="U43" s="6">
        <v>2.447181203701338E-3</v>
      </c>
    </row>
    <row r="44" spans="1:21">
      <c r="A44" s="1" t="s">
        <v>36</v>
      </c>
      <c r="C44" s="3">
        <v>0</v>
      </c>
      <c r="E44" s="5">
        <v>4967027133</v>
      </c>
      <c r="F44" s="5"/>
      <c r="G44" s="5">
        <v>0</v>
      </c>
      <c r="H44" s="5"/>
      <c r="I44" s="5">
        <v>4967027133</v>
      </c>
      <c r="K44" s="6">
        <v>0.10014070482081164</v>
      </c>
      <c r="M44" s="3">
        <v>0</v>
      </c>
      <c r="O44" s="5">
        <v>6641011838</v>
      </c>
      <c r="P44" s="5"/>
      <c r="Q44" s="5">
        <v>0</v>
      </c>
      <c r="R44" s="5"/>
      <c r="S44" s="5">
        <v>6641011838</v>
      </c>
      <c r="U44" s="6">
        <v>1.3679538751505375E-2</v>
      </c>
    </row>
    <row r="45" spans="1:21">
      <c r="A45" s="1" t="s">
        <v>24</v>
      </c>
      <c r="C45" s="3">
        <v>0</v>
      </c>
      <c r="E45" s="5">
        <v>-149230675</v>
      </c>
      <c r="F45" s="5"/>
      <c r="G45" s="5">
        <v>0</v>
      </c>
      <c r="H45" s="5"/>
      <c r="I45" s="5">
        <v>-149230675</v>
      </c>
      <c r="K45" s="6">
        <v>-3.0086537832861634E-3</v>
      </c>
      <c r="M45" s="3">
        <v>0</v>
      </c>
      <c r="O45" s="5">
        <v>-116056661</v>
      </c>
      <c r="P45" s="5"/>
      <c r="Q45" s="5">
        <v>0</v>
      </c>
      <c r="R45" s="5"/>
      <c r="S45" s="5">
        <v>-116056661</v>
      </c>
      <c r="U45" s="6">
        <v>-2.3906019598331915E-4</v>
      </c>
    </row>
    <row r="46" spans="1:21">
      <c r="A46" s="1" t="s">
        <v>79</v>
      </c>
      <c r="C46" s="3">
        <v>0</v>
      </c>
      <c r="E46" s="5">
        <v>-9527727969</v>
      </c>
      <c r="F46" s="5"/>
      <c r="G46" s="5">
        <v>0</v>
      </c>
      <c r="H46" s="5"/>
      <c r="I46" s="5">
        <v>-9527727969</v>
      </c>
      <c r="K46" s="6">
        <v>-0.19208942665476281</v>
      </c>
      <c r="M46" s="3">
        <v>0</v>
      </c>
      <c r="O46" s="5">
        <v>-9527727969</v>
      </c>
      <c r="P46" s="5"/>
      <c r="Q46" s="5">
        <v>0</v>
      </c>
      <c r="R46" s="5"/>
      <c r="S46" s="5">
        <v>-9527727969</v>
      </c>
      <c r="U46" s="6">
        <v>-1.9625762932684157E-2</v>
      </c>
    </row>
    <row r="47" spans="1:21">
      <c r="A47" s="1" t="s">
        <v>51</v>
      </c>
      <c r="C47" s="3">
        <v>0</v>
      </c>
      <c r="E47" s="5">
        <v>114274850</v>
      </c>
      <c r="F47" s="5"/>
      <c r="G47" s="5">
        <v>0</v>
      </c>
      <c r="H47" s="5"/>
      <c r="I47" s="5">
        <v>114274850</v>
      </c>
      <c r="K47" s="6">
        <v>2.3039060822244409E-3</v>
      </c>
      <c r="M47" s="3">
        <v>0</v>
      </c>
      <c r="O47" s="5">
        <v>871023900</v>
      </c>
      <c r="P47" s="5"/>
      <c r="Q47" s="5">
        <v>0</v>
      </c>
      <c r="R47" s="5"/>
      <c r="S47" s="5">
        <v>871023900</v>
      </c>
      <c r="U47" s="6">
        <v>1.7941852061395681E-3</v>
      </c>
    </row>
    <row r="48" spans="1:21">
      <c r="A48" s="1" t="s">
        <v>53</v>
      </c>
      <c r="C48" s="3">
        <v>0</v>
      </c>
      <c r="E48" s="5">
        <v>-2009290160</v>
      </c>
      <c r="F48" s="5"/>
      <c r="G48" s="5">
        <v>0</v>
      </c>
      <c r="H48" s="5"/>
      <c r="I48" s="5">
        <v>-2009290160</v>
      </c>
      <c r="K48" s="6">
        <v>-4.0509489363387656E-2</v>
      </c>
      <c r="M48" s="3">
        <v>0</v>
      </c>
      <c r="O48" s="5">
        <v>14280287566</v>
      </c>
      <c r="P48" s="5"/>
      <c r="Q48" s="5">
        <v>0</v>
      </c>
      <c r="R48" s="5"/>
      <c r="S48" s="5">
        <v>14280287566</v>
      </c>
      <c r="U48" s="6">
        <v>2.9415358970443888E-2</v>
      </c>
    </row>
    <row r="49" spans="1:21">
      <c r="A49" s="1" t="s">
        <v>17</v>
      </c>
      <c r="C49" s="3">
        <v>0</v>
      </c>
      <c r="E49" s="5">
        <v>979286150</v>
      </c>
      <c r="F49" s="5"/>
      <c r="G49" s="5">
        <v>0</v>
      </c>
      <c r="H49" s="5"/>
      <c r="I49" s="5">
        <v>979286150</v>
      </c>
      <c r="K49" s="6">
        <v>1.9743480890354756E-2</v>
      </c>
      <c r="M49" s="3">
        <v>0</v>
      </c>
      <c r="O49" s="5">
        <v>5063662693</v>
      </c>
      <c r="P49" s="5"/>
      <c r="Q49" s="5">
        <v>0</v>
      </c>
      <c r="R49" s="5"/>
      <c r="S49" s="5">
        <v>5063662693</v>
      </c>
      <c r="U49" s="6">
        <v>1.0430424116561492E-2</v>
      </c>
    </row>
    <row r="50" spans="1:21">
      <c r="A50" s="1" t="s">
        <v>65</v>
      </c>
      <c r="C50" s="3">
        <v>0</v>
      </c>
      <c r="E50" s="5">
        <v>-410953750</v>
      </c>
      <c r="F50" s="5"/>
      <c r="G50" s="5">
        <v>0</v>
      </c>
      <c r="H50" s="5"/>
      <c r="I50" s="5">
        <v>-410953750</v>
      </c>
      <c r="K50" s="6">
        <v>-8.2852775053998528E-3</v>
      </c>
      <c r="M50" s="3">
        <v>0</v>
      </c>
      <c r="O50" s="5">
        <v>1054616250</v>
      </c>
      <c r="P50" s="5"/>
      <c r="Q50" s="5">
        <v>0</v>
      </c>
      <c r="R50" s="5"/>
      <c r="S50" s="5">
        <v>1054616250</v>
      </c>
      <c r="U50" s="6">
        <v>2.1723593048415643E-3</v>
      </c>
    </row>
    <row r="51" spans="1:21">
      <c r="A51" s="1" t="s">
        <v>68</v>
      </c>
      <c r="C51" s="3">
        <v>0</v>
      </c>
      <c r="E51" s="5">
        <v>-731227370</v>
      </c>
      <c r="F51" s="5"/>
      <c r="G51" s="5">
        <v>0</v>
      </c>
      <c r="H51" s="5"/>
      <c r="I51" s="5">
        <v>-731227370</v>
      </c>
      <c r="K51" s="6">
        <v>-1.4742344314886274E-2</v>
      </c>
      <c r="M51" s="3">
        <v>0</v>
      </c>
      <c r="O51" s="5">
        <v>-731227370</v>
      </c>
      <c r="P51" s="5"/>
      <c r="Q51" s="5">
        <v>0</v>
      </c>
      <c r="R51" s="5"/>
      <c r="S51" s="5">
        <v>-731227370</v>
      </c>
      <c r="U51" s="6">
        <v>-1.5062242604116194E-3</v>
      </c>
    </row>
    <row r="52" spans="1:21">
      <c r="A52" s="1" t="s">
        <v>26</v>
      </c>
      <c r="C52" s="3">
        <v>0</v>
      </c>
      <c r="E52" s="5">
        <v>1693103</v>
      </c>
      <c r="F52" s="5"/>
      <c r="G52" s="5">
        <v>0</v>
      </c>
      <c r="H52" s="5"/>
      <c r="I52" s="5">
        <v>1693103</v>
      </c>
      <c r="K52" s="6">
        <v>3.4134810061290367E-5</v>
      </c>
      <c r="M52" s="3">
        <v>0</v>
      </c>
      <c r="O52" s="5">
        <v>1676715</v>
      </c>
      <c r="P52" s="5"/>
      <c r="Q52" s="5">
        <v>0</v>
      </c>
      <c r="R52" s="5"/>
      <c r="S52" s="5">
        <v>1676715</v>
      </c>
      <c r="U52" s="6">
        <v>3.4537941472240956E-6</v>
      </c>
    </row>
    <row r="53" spans="1:21">
      <c r="A53" s="1" t="s">
        <v>35</v>
      </c>
      <c r="C53" s="3">
        <v>0</v>
      </c>
      <c r="E53" s="5">
        <v>-3182608160</v>
      </c>
      <c r="F53" s="5"/>
      <c r="G53" s="5">
        <v>0</v>
      </c>
      <c r="H53" s="5"/>
      <c r="I53" s="5">
        <v>-3182608160</v>
      </c>
      <c r="K53" s="6">
        <v>-6.4164864772617389E-2</v>
      </c>
      <c r="M53" s="3">
        <v>0</v>
      </c>
      <c r="O53" s="5">
        <v>8937074792</v>
      </c>
      <c r="P53" s="5"/>
      <c r="Q53" s="5">
        <v>0</v>
      </c>
      <c r="R53" s="5"/>
      <c r="S53" s="5">
        <v>8937074792</v>
      </c>
      <c r="U53" s="6">
        <v>1.8409101493046583E-2</v>
      </c>
    </row>
    <row r="54" spans="1:21">
      <c r="A54" s="1" t="s">
        <v>44</v>
      </c>
      <c r="C54" s="3">
        <v>0</v>
      </c>
      <c r="E54" s="5">
        <v>-9240733327</v>
      </c>
      <c r="F54" s="5"/>
      <c r="G54" s="5">
        <v>0</v>
      </c>
      <c r="H54" s="5"/>
      <c r="I54" s="5">
        <v>-9240733327</v>
      </c>
      <c r="K54" s="6">
        <v>-0.1863033004750336</v>
      </c>
      <c r="M54" s="3">
        <v>0</v>
      </c>
      <c r="O54" s="5">
        <v>15081533481</v>
      </c>
      <c r="P54" s="5"/>
      <c r="Q54" s="5">
        <v>0</v>
      </c>
      <c r="R54" s="5"/>
      <c r="S54" s="5">
        <v>15081533481</v>
      </c>
      <c r="U54" s="6">
        <v>3.1065811463392431E-2</v>
      </c>
    </row>
    <row r="55" spans="1:21">
      <c r="A55" s="1" t="s">
        <v>77</v>
      </c>
      <c r="C55" s="3">
        <v>0</v>
      </c>
      <c r="E55" s="5">
        <v>65417296</v>
      </c>
      <c r="F55" s="5"/>
      <c r="G55" s="5">
        <v>0</v>
      </c>
      <c r="H55" s="5"/>
      <c r="I55" s="5">
        <v>65417296</v>
      </c>
      <c r="K55" s="6">
        <v>1.3188843051386775E-3</v>
      </c>
      <c r="M55" s="3">
        <v>0</v>
      </c>
      <c r="O55" s="5">
        <v>65417296</v>
      </c>
      <c r="P55" s="5"/>
      <c r="Q55" s="5">
        <v>0</v>
      </c>
      <c r="R55" s="5"/>
      <c r="S55" s="5">
        <v>65417296</v>
      </c>
      <c r="U55" s="6">
        <v>1.3475031478338672E-4</v>
      </c>
    </row>
    <row r="56" spans="1:21">
      <c r="A56" s="1" t="s">
        <v>70</v>
      </c>
      <c r="C56" s="3">
        <v>0</v>
      </c>
      <c r="E56" s="5">
        <v>1591136238</v>
      </c>
      <c r="F56" s="5"/>
      <c r="G56" s="5">
        <v>0</v>
      </c>
      <c r="H56" s="5"/>
      <c r="I56" s="5">
        <v>1591136238</v>
      </c>
      <c r="K56" s="6">
        <v>3.2079048507838041E-2</v>
      </c>
      <c r="M56" s="3">
        <v>0</v>
      </c>
      <c r="O56" s="5">
        <v>1591136238</v>
      </c>
      <c r="P56" s="5"/>
      <c r="Q56" s="5">
        <v>0</v>
      </c>
      <c r="R56" s="5"/>
      <c r="S56" s="5">
        <v>1591136238</v>
      </c>
      <c r="U56" s="6">
        <v>3.2775140833359072E-3</v>
      </c>
    </row>
    <row r="57" spans="1:21">
      <c r="A57" s="1" t="s">
        <v>29</v>
      </c>
      <c r="C57" s="3">
        <v>0</v>
      </c>
      <c r="E57" s="5">
        <v>1109708200</v>
      </c>
      <c r="F57" s="5"/>
      <c r="G57" s="5">
        <v>0</v>
      </c>
      <c r="H57" s="5"/>
      <c r="I57" s="5">
        <v>1109708200</v>
      </c>
      <c r="K57" s="6">
        <v>2.2372932202267923E-2</v>
      </c>
      <c r="M57" s="3">
        <v>0</v>
      </c>
      <c r="O57" s="5">
        <v>6558560608</v>
      </c>
      <c r="P57" s="5"/>
      <c r="Q57" s="5">
        <v>0</v>
      </c>
      <c r="R57" s="5"/>
      <c r="S57" s="5">
        <v>6558560608</v>
      </c>
      <c r="U57" s="6">
        <v>1.3509700958197968E-2</v>
      </c>
    </row>
    <row r="58" spans="1:21">
      <c r="A58" s="1" t="s">
        <v>60</v>
      </c>
      <c r="C58" s="3">
        <v>0</v>
      </c>
      <c r="E58" s="5">
        <v>916179300</v>
      </c>
      <c r="F58" s="5"/>
      <c r="G58" s="5">
        <v>0</v>
      </c>
      <c r="H58" s="5"/>
      <c r="I58" s="5">
        <v>916179300</v>
      </c>
      <c r="K58" s="6">
        <v>1.8471177706014322E-2</v>
      </c>
      <c r="M58" s="3">
        <v>0</v>
      </c>
      <c r="O58" s="5">
        <v>2062888800</v>
      </c>
      <c r="P58" s="5"/>
      <c r="Q58" s="5">
        <v>0</v>
      </c>
      <c r="R58" s="5"/>
      <c r="S58" s="5">
        <v>2062888800</v>
      </c>
      <c r="U58" s="6">
        <v>4.2492571867098093E-3</v>
      </c>
    </row>
    <row r="59" spans="1:21">
      <c r="A59" s="1" t="s">
        <v>62</v>
      </c>
      <c r="C59" s="3">
        <v>0</v>
      </c>
      <c r="E59" s="5">
        <v>2927634515</v>
      </c>
      <c r="F59" s="5"/>
      <c r="G59" s="5">
        <v>0</v>
      </c>
      <c r="H59" s="5"/>
      <c r="I59" s="5">
        <v>2927634515</v>
      </c>
      <c r="K59" s="6">
        <v>5.9024316948468554E-2</v>
      </c>
      <c r="M59" s="3">
        <v>0</v>
      </c>
      <c r="O59" s="5">
        <v>32758546621</v>
      </c>
      <c r="P59" s="5"/>
      <c r="Q59" s="5">
        <v>0</v>
      </c>
      <c r="R59" s="5"/>
      <c r="S59" s="5">
        <v>32758546621</v>
      </c>
      <c r="U59" s="6">
        <v>6.7477941445730175E-2</v>
      </c>
    </row>
    <row r="60" spans="1:21">
      <c r="A60" s="1" t="s">
        <v>59</v>
      </c>
      <c r="C60" s="3">
        <v>0</v>
      </c>
      <c r="E60" s="5">
        <v>49353887574</v>
      </c>
      <c r="F60" s="5"/>
      <c r="G60" s="5">
        <v>0</v>
      </c>
      <c r="H60" s="5"/>
      <c r="I60" s="5">
        <v>49353887574</v>
      </c>
      <c r="K60" s="6">
        <v>0.99502840531542902</v>
      </c>
      <c r="M60" s="3">
        <v>0</v>
      </c>
      <c r="O60" s="5">
        <v>68115810278</v>
      </c>
      <c r="P60" s="5"/>
      <c r="Q60" s="5">
        <v>0</v>
      </c>
      <c r="R60" s="5"/>
      <c r="S60" s="5">
        <v>68115810278</v>
      </c>
      <c r="U60" s="6">
        <v>0.14030886994604527</v>
      </c>
    </row>
    <row r="61" spans="1:21">
      <c r="A61" s="1" t="s">
        <v>74</v>
      </c>
      <c r="C61" s="3">
        <v>0</v>
      </c>
      <c r="E61" s="5">
        <v>-2267794434</v>
      </c>
      <c r="F61" s="5"/>
      <c r="G61" s="5">
        <v>0</v>
      </c>
      <c r="H61" s="5"/>
      <c r="I61" s="5">
        <v>-2267794434</v>
      </c>
      <c r="K61" s="6">
        <v>-4.5721218533451007E-2</v>
      </c>
      <c r="M61" s="3">
        <v>0</v>
      </c>
      <c r="O61" s="5">
        <v>-2267794434</v>
      </c>
      <c r="P61" s="5"/>
      <c r="Q61" s="5">
        <v>0</v>
      </c>
      <c r="R61" s="5"/>
      <c r="S61" s="5">
        <v>-2267794434</v>
      </c>
      <c r="U61" s="6">
        <v>-4.6713336155855831E-3</v>
      </c>
    </row>
    <row r="62" spans="1:21">
      <c r="A62" s="1" t="s">
        <v>23</v>
      </c>
      <c r="C62" s="3">
        <v>0</v>
      </c>
      <c r="E62" s="5">
        <v>2816667100</v>
      </c>
      <c r="F62" s="5"/>
      <c r="G62" s="5">
        <v>0</v>
      </c>
      <c r="H62" s="5"/>
      <c r="I62" s="5">
        <v>2816667100</v>
      </c>
      <c r="K62" s="6">
        <v>5.6787092376769495E-2</v>
      </c>
      <c r="M62" s="3">
        <v>0</v>
      </c>
      <c r="O62" s="5">
        <v>9947480282</v>
      </c>
      <c r="P62" s="5"/>
      <c r="Q62" s="5">
        <v>0</v>
      </c>
      <c r="R62" s="5"/>
      <c r="S62" s="5">
        <v>9947480282</v>
      </c>
      <c r="U62" s="6">
        <v>2.0490392927598723E-2</v>
      </c>
    </row>
    <row r="63" spans="1:21">
      <c r="A63" s="1" t="s">
        <v>73</v>
      </c>
      <c r="C63" s="3">
        <v>0</v>
      </c>
      <c r="E63" s="5">
        <v>-58292993</v>
      </c>
      <c r="F63" s="5"/>
      <c r="G63" s="5">
        <v>0</v>
      </c>
      <c r="H63" s="5"/>
      <c r="I63" s="5">
        <v>-58292993</v>
      </c>
      <c r="K63" s="6">
        <v>-1.1752505570890425E-3</v>
      </c>
      <c r="M63" s="3">
        <v>0</v>
      </c>
      <c r="O63" s="5">
        <v>-58292993</v>
      </c>
      <c r="P63" s="5"/>
      <c r="Q63" s="5">
        <v>0</v>
      </c>
      <c r="R63" s="5"/>
      <c r="S63" s="5">
        <v>-58292993</v>
      </c>
      <c r="U63" s="6">
        <v>-1.2007526505552534E-4</v>
      </c>
    </row>
    <row r="64" spans="1:21">
      <c r="A64" s="1" t="s">
        <v>45</v>
      </c>
      <c r="C64" s="3">
        <v>0</v>
      </c>
      <c r="E64" s="5">
        <v>-4111518000</v>
      </c>
      <c r="F64" s="5"/>
      <c r="G64" s="5">
        <v>0</v>
      </c>
      <c r="H64" s="5"/>
      <c r="I64" s="5">
        <v>-4111518000</v>
      </c>
      <c r="K64" s="6">
        <v>-8.2892704102217316E-2</v>
      </c>
      <c r="M64" s="3">
        <v>0</v>
      </c>
      <c r="O64" s="5">
        <v>9992462300</v>
      </c>
      <c r="P64" s="5"/>
      <c r="Q64" s="5">
        <v>0</v>
      </c>
      <c r="R64" s="5"/>
      <c r="S64" s="5">
        <v>9992462300</v>
      </c>
      <c r="U64" s="6">
        <v>2.058304947954627E-2</v>
      </c>
    </row>
    <row r="65" spans="1:21">
      <c r="A65" s="1" t="s">
        <v>15</v>
      </c>
      <c r="C65" s="3">
        <v>0</v>
      </c>
      <c r="E65" s="5">
        <v>2498994900</v>
      </c>
      <c r="F65" s="5"/>
      <c r="G65" s="5">
        <v>0</v>
      </c>
      <c r="H65" s="5"/>
      <c r="I65" s="5">
        <v>2498994900</v>
      </c>
      <c r="K65" s="6">
        <v>5.0382473042474861E-2</v>
      </c>
      <c r="M65" s="3">
        <v>0</v>
      </c>
      <c r="O65" s="5">
        <v>9766637700</v>
      </c>
      <c r="P65" s="5"/>
      <c r="Q65" s="5">
        <v>0</v>
      </c>
      <c r="R65" s="5"/>
      <c r="S65" s="5">
        <v>9766637700</v>
      </c>
      <c r="U65" s="6">
        <v>2.0117882959428526E-2</v>
      </c>
    </row>
    <row r="66" spans="1:21">
      <c r="A66" s="1" t="s">
        <v>55</v>
      </c>
      <c r="C66" s="3">
        <v>0</v>
      </c>
      <c r="E66" s="5">
        <v>3287570585</v>
      </c>
      <c r="F66" s="5"/>
      <c r="G66" s="5">
        <v>0</v>
      </c>
      <c r="H66" s="5"/>
      <c r="I66" s="5">
        <v>3287570585</v>
      </c>
      <c r="K66" s="6">
        <v>6.628102217175226E-2</v>
      </c>
      <c r="M66" s="3">
        <v>0</v>
      </c>
      <c r="O66" s="5">
        <v>12159020190</v>
      </c>
      <c r="P66" s="5"/>
      <c r="Q66" s="5">
        <v>0</v>
      </c>
      <c r="R66" s="5"/>
      <c r="S66" s="5">
        <v>12159020190</v>
      </c>
      <c r="U66" s="6">
        <v>2.5045850229884991E-2</v>
      </c>
    </row>
    <row r="67" spans="1:21">
      <c r="A67" s="1" t="s">
        <v>61</v>
      </c>
      <c r="C67" s="3">
        <v>0</v>
      </c>
      <c r="E67" s="5">
        <v>3735022119</v>
      </c>
      <c r="F67" s="5"/>
      <c r="G67" s="5">
        <v>0</v>
      </c>
      <c r="H67" s="5"/>
      <c r="I67" s="5">
        <v>3735022119</v>
      </c>
      <c r="K67" s="6">
        <v>7.5302134959765163E-2</v>
      </c>
      <c r="M67" s="3">
        <v>0</v>
      </c>
      <c r="O67" s="5">
        <v>6048823694</v>
      </c>
      <c r="P67" s="5"/>
      <c r="Q67" s="5">
        <v>0</v>
      </c>
      <c r="R67" s="5"/>
      <c r="S67" s="5">
        <v>6048823694</v>
      </c>
      <c r="U67" s="6">
        <v>1.2459715498416627E-2</v>
      </c>
    </row>
    <row r="68" spans="1:21">
      <c r="A68" s="1" t="s">
        <v>28</v>
      </c>
      <c r="C68" s="3">
        <v>0</v>
      </c>
      <c r="E68" s="5">
        <v>-2928698018</v>
      </c>
      <c r="F68" s="5"/>
      <c r="G68" s="5">
        <v>0</v>
      </c>
      <c r="H68" s="5"/>
      <c r="I68" s="5">
        <v>-2928698018</v>
      </c>
      <c r="K68" s="6">
        <v>-5.9045758333254129E-2</v>
      </c>
      <c r="M68" s="3">
        <v>0</v>
      </c>
      <c r="O68" s="5">
        <v>5280806534</v>
      </c>
      <c r="P68" s="5"/>
      <c r="Q68" s="5">
        <v>0</v>
      </c>
      <c r="R68" s="5"/>
      <c r="S68" s="5">
        <v>5280806534</v>
      </c>
      <c r="U68" s="6">
        <v>1.0877709509220089E-2</v>
      </c>
    </row>
    <row r="69" spans="1:21">
      <c r="A69" s="1" t="s">
        <v>64</v>
      </c>
      <c r="C69" s="3">
        <v>0</v>
      </c>
      <c r="E69" s="5">
        <v>-30945312</v>
      </c>
      <c r="F69" s="5"/>
      <c r="G69" s="5">
        <v>0</v>
      </c>
      <c r="H69" s="5"/>
      <c r="I69" s="5">
        <v>-30945312</v>
      </c>
      <c r="K69" s="6">
        <v>-6.238913683381162E-4</v>
      </c>
      <c r="M69" s="3">
        <v>0</v>
      </c>
      <c r="O69" s="5">
        <v>860032125</v>
      </c>
      <c r="P69" s="5"/>
      <c r="Q69" s="5">
        <v>0</v>
      </c>
      <c r="R69" s="5"/>
      <c r="S69" s="5">
        <v>860032125</v>
      </c>
      <c r="U69" s="6">
        <v>1.7715437147933322E-3</v>
      </c>
    </row>
    <row r="70" spans="1:21">
      <c r="A70" s="1" t="s">
        <v>20</v>
      </c>
      <c r="C70" s="3">
        <v>0</v>
      </c>
      <c r="E70" s="5">
        <v>-3895813683</v>
      </c>
      <c r="F70" s="5"/>
      <c r="G70" s="5">
        <v>0</v>
      </c>
      <c r="H70" s="5"/>
      <c r="I70" s="5">
        <v>-3895813683</v>
      </c>
      <c r="K70" s="6">
        <v>-7.8543868921962273E-2</v>
      </c>
      <c r="M70" s="3">
        <v>0</v>
      </c>
      <c r="O70" s="5">
        <v>-2603354079</v>
      </c>
      <c r="P70" s="5"/>
      <c r="Q70" s="5">
        <v>0</v>
      </c>
      <c r="R70" s="5"/>
      <c r="S70" s="5">
        <v>-2603354079</v>
      </c>
      <c r="U70" s="6">
        <v>-5.3625387028816323E-3</v>
      </c>
    </row>
    <row r="71" spans="1:21">
      <c r="A71" s="1" t="s">
        <v>30</v>
      </c>
      <c r="C71" s="3">
        <v>0</v>
      </c>
      <c r="E71" s="5">
        <v>5314973507</v>
      </c>
      <c r="F71" s="5"/>
      <c r="G71" s="5">
        <v>0</v>
      </c>
      <c r="H71" s="5"/>
      <c r="I71" s="5">
        <v>5314973507</v>
      </c>
      <c r="K71" s="6">
        <v>0.10715568464661356</v>
      </c>
      <c r="M71" s="3">
        <v>0</v>
      </c>
      <c r="O71" s="5">
        <v>4849329982</v>
      </c>
      <c r="P71" s="5"/>
      <c r="Q71" s="5">
        <v>0</v>
      </c>
      <c r="R71" s="5"/>
      <c r="S71" s="5">
        <v>4849329982</v>
      </c>
      <c r="U71" s="6">
        <v>9.9889292514171637E-3</v>
      </c>
    </row>
    <row r="72" spans="1:21">
      <c r="A72" s="1" t="s">
        <v>39</v>
      </c>
      <c r="C72" s="3">
        <v>0</v>
      </c>
      <c r="E72" s="5">
        <v>1363574250</v>
      </c>
      <c r="F72" s="5"/>
      <c r="G72" s="5">
        <v>0</v>
      </c>
      <c r="H72" s="5"/>
      <c r="I72" s="5">
        <v>1363574250</v>
      </c>
      <c r="K72" s="6">
        <v>2.7491149698639993E-2</v>
      </c>
      <c r="M72" s="3">
        <v>0</v>
      </c>
      <c r="O72" s="5">
        <v>6718633558</v>
      </c>
      <c r="P72" s="5"/>
      <c r="Q72" s="5">
        <v>0</v>
      </c>
      <c r="R72" s="5"/>
      <c r="S72" s="5">
        <v>6718633558</v>
      </c>
      <c r="U72" s="6">
        <v>1.3839428441902054E-2</v>
      </c>
    </row>
    <row r="73" spans="1:21">
      <c r="A73" s="1" t="s">
        <v>76</v>
      </c>
      <c r="C73" s="3">
        <v>0</v>
      </c>
      <c r="E73" s="5">
        <v>147596545</v>
      </c>
      <c r="F73" s="5"/>
      <c r="G73" s="5">
        <v>0</v>
      </c>
      <c r="H73" s="5"/>
      <c r="I73" s="5">
        <v>147596545</v>
      </c>
      <c r="K73" s="6">
        <v>2.9757079334675426E-3</v>
      </c>
      <c r="M73" s="3">
        <v>0</v>
      </c>
      <c r="O73" s="5">
        <v>147596545</v>
      </c>
      <c r="P73" s="5"/>
      <c r="Q73" s="5">
        <v>0</v>
      </c>
      <c r="R73" s="5"/>
      <c r="S73" s="5">
        <v>147596545</v>
      </c>
      <c r="U73" s="6">
        <v>3.040278659590317E-4</v>
      </c>
    </row>
    <row r="74" spans="1:21">
      <c r="A74" s="1" t="s">
        <v>41</v>
      </c>
      <c r="C74" s="3">
        <v>0</v>
      </c>
      <c r="E74" s="5">
        <v>-2117167639</v>
      </c>
      <c r="F74" s="5"/>
      <c r="G74" s="5">
        <v>0</v>
      </c>
      <c r="H74" s="5"/>
      <c r="I74" s="5">
        <v>-2117167639</v>
      </c>
      <c r="K74" s="6">
        <v>-4.2684417442515651E-2</v>
      </c>
      <c r="M74" s="3">
        <v>0</v>
      </c>
      <c r="O74" s="5">
        <v>-958072256</v>
      </c>
      <c r="P74" s="5"/>
      <c r="Q74" s="5">
        <v>0</v>
      </c>
      <c r="R74" s="5"/>
      <c r="S74" s="5">
        <v>-958072256</v>
      </c>
      <c r="U74" s="6">
        <v>-1.9734924244075979E-3</v>
      </c>
    </row>
    <row r="75" spans="1:21">
      <c r="A75" s="1" t="s">
        <v>38</v>
      </c>
      <c r="C75" s="3">
        <v>0</v>
      </c>
      <c r="E75" s="5">
        <v>15541815726</v>
      </c>
      <c r="F75" s="5"/>
      <c r="G75" s="5">
        <v>0</v>
      </c>
      <c r="H75" s="5"/>
      <c r="I75" s="5">
        <v>15541815726</v>
      </c>
      <c r="K75" s="6">
        <v>0.31334001996014754</v>
      </c>
      <c r="M75" s="3">
        <v>0</v>
      </c>
      <c r="O75" s="5">
        <v>37057776879</v>
      </c>
      <c r="P75" s="5"/>
      <c r="Q75" s="5">
        <v>0</v>
      </c>
      <c r="R75" s="5"/>
      <c r="S75" s="5">
        <v>37057776879</v>
      </c>
      <c r="U75" s="6">
        <v>7.6333743596154746E-2</v>
      </c>
    </row>
    <row r="76" spans="1:21">
      <c r="A76" s="1" t="s">
        <v>22</v>
      </c>
      <c r="C76" s="3">
        <v>0</v>
      </c>
      <c r="E76" s="5">
        <v>-82639547</v>
      </c>
      <c r="F76" s="5"/>
      <c r="G76" s="5">
        <v>0</v>
      </c>
      <c r="H76" s="5"/>
      <c r="I76" s="5">
        <v>-82639547</v>
      </c>
      <c r="K76" s="6">
        <v>-1.6661037399355375E-3</v>
      </c>
      <c r="M76" s="3">
        <v>0</v>
      </c>
      <c r="O76" s="5">
        <v>8201965615</v>
      </c>
      <c r="P76" s="5"/>
      <c r="Q76" s="5">
        <v>0</v>
      </c>
      <c r="R76" s="5"/>
      <c r="S76" s="5">
        <v>8201965615</v>
      </c>
      <c r="U76" s="6">
        <v>1.6894881262957795E-2</v>
      </c>
    </row>
    <row r="77" spans="1:21">
      <c r="A77" s="1" t="s">
        <v>40</v>
      </c>
      <c r="C77" s="3">
        <v>0</v>
      </c>
      <c r="E77" s="5">
        <v>-5570185545</v>
      </c>
      <c r="F77" s="5"/>
      <c r="G77" s="5">
        <v>0</v>
      </c>
      <c r="H77" s="5"/>
      <c r="I77" s="5">
        <v>-5570185545</v>
      </c>
      <c r="K77" s="6">
        <v>-0.11230103873463114</v>
      </c>
      <c r="M77" s="3">
        <v>0</v>
      </c>
      <c r="O77" s="5">
        <v>-3560573592</v>
      </c>
      <c r="P77" s="5"/>
      <c r="Q77" s="5">
        <v>0</v>
      </c>
      <c r="R77" s="5"/>
      <c r="S77" s="5">
        <v>-3560573592</v>
      </c>
      <c r="U77" s="6">
        <v>-7.3342745981340145E-3</v>
      </c>
    </row>
    <row r="78" spans="1:21">
      <c r="A78" s="1" t="s">
        <v>48</v>
      </c>
      <c r="C78" s="3">
        <v>0</v>
      </c>
      <c r="E78" s="5">
        <v>351748916</v>
      </c>
      <c r="F78" s="5"/>
      <c r="G78" s="5">
        <v>0</v>
      </c>
      <c r="H78" s="5"/>
      <c r="I78" s="5">
        <v>351748916</v>
      </c>
      <c r="K78" s="6">
        <v>7.091643235482295E-3</v>
      </c>
      <c r="M78" s="3">
        <v>0</v>
      </c>
      <c r="O78" s="5">
        <v>2727099193</v>
      </c>
      <c r="P78" s="5"/>
      <c r="Q78" s="5">
        <v>0</v>
      </c>
      <c r="R78" s="5"/>
      <c r="S78" s="5">
        <v>2727099193</v>
      </c>
      <c r="U78" s="6">
        <v>5.6174360172617016E-3</v>
      </c>
    </row>
    <row r="79" spans="1:21">
      <c r="A79" s="1" t="s">
        <v>57</v>
      </c>
      <c r="C79" s="3">
        <v>0</v>
      </c>
      <c r="E79" s="5">
        <v>1246892520</v>
      </c>
      <c r="F79" s="5"/>
      <c r="G79" s="5">
        <v>0</v>
      </c>
      <c r="H79" s="5"/>
      <c r="I79" s="5">
        <v>1246892520</v>
      </c>
      <c r="K79" s="6">
        <v>2.5138718280602955E-2</v>
      </c>
      <c r="M79" s="3">
        <v>0</v>
      </c>
      <c r="O79" s="5">
        <v>12956375173</v>
      </c>
      <c r="P79" s="5"/>
      <c r="Q79" s="5">
        <v>0</v>
      </c>
      <c r="R79" s="5"/>
      <c r="S79" s="5">
        <v>12956375173</v>
      </c>
      <c r="U79" s="6">
        <v>2.66882879569557E-2</v>
      </c>
    </row>
    <row r="80" spans="1:21">
      <c r="A80" s="1" t="s">
        <v>75</v>
      </c>
      <c r="C80" s="3">
        <v>0</v>
      </c>
      <c r="E80" s="5">
        <v>1511072186</v>
      </c>
      <c r="F80" s="5"/>
      <c r="G80" s="5">
        <v>0</v>
      </c>
      <c r="H80" s="5"/>
      <c r="I80" s="5">
        <v>1511072186</v>
      </c>
      <c r="K80" s="6">
        <v>3.0464869566712027E-2</v>
      </c>
      <c r="M80" s="3">
        <v>0</v>
      </c>
      <c r="O80" s="5">
        <v>1511072186</v>
      </c>
      <c r="P80" s="5"/>
      <c r="Q80" s="5">
        <v>0</v>
      </c>
      <c r="R80" s="5"/>
      <c r="S80" s="5">
        <v>1511072186</v>
      </c>
      <c r="U80" s="6">
        <v>3.1125935367906413E-3</v>
      </c>
    </row>
    <row r="81" spans="1:21">
      <c r="A81" s="1" t="s">
        <v>49</v>
      </c>
      <c r="C81" s="3">
        <v>0</v>
      </c>
      <c r="E81" s="5">
        <v>-6047703377</v>
      </c>
      <c r="F81" s="5"/>
      <c r="G81" s="5">
        <v>0</v>
      </c>
      <c r="H81" s="5"/>
      <c r="I81" s="5">
        <v>-6047703377</v>
      </c>
      <c r="K81" s="6">
        <v>-0.1219283210064121</v>
      </c>
      <c r="M81" s="3">
        <v>0</v>
      </c>
      <c r="O81" s="5">
        <v>8767847113</v>
      </c>
      <c r="P81" s="5"/>
      <c r="Q81" s="5">
        <v>0</v>
      </c>
      <c r="R81" s="5"/>
      <c r="S81" s="5">
        <v>8767847113</v>
      </c>
      <c r="U81" s="6">
        <v>1.8060516571173444E-2</v>
      </c>
    </row>
    <row r="82" spans="1:21">
      <c r="A82" s="1" t="s">
        <v>72</v>
      </c>
      <c r="C82" s="3">
        <v>0</v>
      </c>
      <c r="E82" s="5">
        <v>4523113799</v>
      </c>
      <c r="F82" s="5"/>
      <c r="G82" s="5">
        <v>0</v>
      </c>
      <c r="H82" s="5"/>
      <c r="I82" s="5">
        <v>4523113799</v>
      </c>
      <c r="K82" s="6">
        <v>9.1190926018361845E-2</v>
      </c>
      <c r="M82" s="3">
        <v>0</v>
      </c>
      <c r="O82" s="5">
        <v>4523113799</v>
      </c>
      <c r="P82" s="5"/>
      <c r="Q82" s="5">
        <v>0</v>
      </c>
      <c r="R82" s="5"/>
      <c r="S82" s="5">
        <v>4523113799</v>
      </c>
      <c r="U82" s="6">
        <v>9.3169703653958741E-3</v>
      </c>
    </row>
    <row r="83" spans="1:21">
      <c r="A83" s="1" t="s">
        <v>25</v>
      </c>
      <c r="C83" s="3">
        <v>0</v>
      </c>
      <c r="E83" s="5">
        <v>1948812000</v>
      </c>
      <c r="F83" s="5"/>
      <c r="G83" s="5">
        <v>0</v>
      </c>
      <c r="H83" s="5"/>
      <c r="I83" s="5">
        <v>1948812000</v>
      </c>
      <c r="K83" s="6">
        <v>3.9290183447293757E-2</v>
      </c>
      <c r="M83" s="3">
        <v>0</v>
      </c>
      <c r="O83" s="5">
        <v>12442546857</v>
      </c>
      <c r="P83" s="5"/>
      <c r="Q83" s="5">
        <v>0</v>
      </c>
      <c r="R83" s="5"/>
      <c r="S83" s="5">
        <v>12442546857</v>
      </c>
      <c r="U83" s="6">
        <v>2.5629874791642089E-2</v>
      </c>
    </row>
    <row r="84" spans="1:21">
      <c r="A84" s="1" t="s">
        <v>67</v>
      </c>
      <c r="C84" s="3">
        <v>0</v>
      </c>
      <c r="E84" s="5">
        <v>182322999</v>
      </c>
      <c r="F84" s="5"/>
      <c r="G84" s="5">
        <v>0</v>
      </c>
      <c r="H84" s="5"/>
      <c r="I84" s="5">
        <v>182322999</v>
      </c>
      <c r="K84" s="6">
        <v>3.6758312640576703E-3</v>
      </c>
      <c r="M84" s="3">
        <v>0</v>
      </c>
      <c r="O84" s="5">
        <v>792006397</v>
      </c>
      <c r="P84" s="5"/>
      <c r="Q84" s="5">
        <v>0</v>
      </c>
      <c r="R84" s="5"/>
      <c r="S84" s="5">
        <v>792006397</v>
      </c>
      <c r="U84" s="6">
        <v>1.631420401512865E-3</v>
      </c>
    </row>
    <row r="85" spans="1:21">
      <c r="A85" s="1" t="s">
        <v>69</v>
      </c>
      <c r="C85" s="3">
        <v>0</v>
      </c>
      <c r="E85" s="5">
        <v>-20957683596</v>
      </c>
      <c r="F85" s="5"/>
      <c r="G85" s="5">
        <v>0</v>
      </c>
      <c r="H85" s="5"/>
      <c r="I85" s="5">
        <v>-20957683596</v>
      </c>
      <c r="K85" s="6">
        <v>-0.42252984542232863</v>
      </c>
      <c r="M85" s="3">
        <v>0</v>
      </c>
      <c r="O85" s="5">
        <v>-20957683596</v>
      </c>
      <c r="P85" s="5"/>
      <c r="Q85" s="5">
        <v>0</v>
      </c>
      <c r="R85" s="5"/>
      <c r="S85" s="5">
        <v>-20957683596</v>
      </c>
      <c r="U85" s="6">
        <v>-4.3169843976608571E-2</v>
      </c>
    </row>
    <row r="86" spans="1:21">
      <c r="A86" s="1" t="s">
        <v>46</v>
      </c>
      <c r="C86" s="3">
        <v>0</v>
      </c>
      <c r="E86" s="5">
        <v>550914843</v>
      </c>
      <c r="F86" s="5"/>
      <c r="G86" s="5">
        <v>0</v>
      </c>
      <c r="H86" s="5"/>
      <c r="I86" s="5">
        <v>550914843</v>
      </c>
      <c r="K86" s="6">
        <v>1.110704636738025E-2</v>
      </c>
      <c r="M86" s="3">
        <v>0</v>
      </c>
      <c r="O86" s="5">
        <v>1291697064</v>
      </c>
      <c r="P86" s="5"/>
      <c r="Q86" s="5">
        <v>0</v>
      </c>
      <c r="R86" s="5"/>
      <c r="S86" s="5">
        <v>1291697064</v>
      </c>
      <c r="U86" s="6">
        <v>2.6607120229912348E-3</v>
      </c>
    </row>
    <row r="87" spans="1:21" ht="23.25" thickBot="1">
      <c r="C87" s="4">
        <f>SUM(C8:C86)</f>
        <v>6050126333</v>
      </c>
      <c r="E87" s="10">
        <f>SUM(E8:E86)</f>
        <v>-5932998341</v>
      </c>
      <c r="G87" s="4">
        <f>SUM(G8:G86)</f>
        <v>49483353070</v>
      </c>
      <c r="I87" s="4">
        <f>SUM(I8:I86)</f>
        <v>49600481062</v>
      </c>
      <c r="K87" s="12">
        <f>SUM(K8:K86)</f>
        <v>1.0000000000000002</v>
      </c>
      <c r="M87" s="4">
        <f>SUM(M8:M86)</f>
        <v>9313295356</v>
      </c>
      <c r="O87" s="4">
        <f>SUM(O8:O86)</f>
        <v>411925787574</v>
      </c>
      <c r="Q87" s="4">
        <f>SUM(Q8:Q86)</f>
        <v>64231367400</v>
      </c>
      <c r="S87" s="4">
        <f>SUM(S8:S86)</f>
        <v>485470450330</v>
      </c>
      <c r="U87" s="12">
        <f>SUM(U8:U86)</f>
        <v>0.99999999999999989</v>
      </c>
    </row>
    <row r="88" spans="1:21" ht="23.25" thickTop="1"/>
    <row r="89" spans="1:21">
      <c r="O89" s="3"/>
    </row>
  </sheetData>
  <mergeCells count="16">
    <mergeCell ref="A2:U2"/>
    <mergeCell ref="A3:U3"/>
    <mergeCell ref="A4:U4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5"/>
  <sheetViews>
    <sheetView rightToLeft="1" workbookViewId="0">
      <selection activeCell="Q21" sqref="Q21"/>
    </sheetView>
  </sheetViews>
  <sheetFormatPr defaultRowHeight="22.5"/>
  <cols>
    <col min="1" max="1" width="37" style="1" bestFit="1" customWidth="1"/>
    <col min="2" max="2" width="1" style="1" customWidth="1"/>
    <col min="3" max="3" width="17" style="1" bestFit="1" customWidth="1"/>
    <col min="4" max="4" width="1" style="1" customWidth="1"/>
    <col min="5" max="5" width="18.42578125" style="1" bestFit="1" customWidth="1"/>
    <col min="6" max="6" width="1" style="1" customWidth="1"/>
    <col min="7" max="7" width="13.140625" style="1" bestFit="1" customWidth="1"/>
    <col min="8" max="8" width="1" style="1" customWidth="1"/>
    <col min="9" max="9" width="15.85546875" style="1" bestFit="1" customWidth="1"/>
    <col min="10" max="10" width="1" style="1" customWidth="1"/>
    <col min="11" max="11" width="17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5.85546875" style="1" bestFit="1" customWidth="1"/>
    <col min="16" max="16" width="1" style="1" customWidth="1"/>
    <col min="17" max="17" width="17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24">
      <c r="A3" s="15" t="s">
        <v>138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ht="24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6" spans="1:17" ht="24">
      <c r="A6" s="16" t="s">
        <v>142</v>
      </c>
      <c r="C6" s="14" t="s">
        <v>140</v>
      </c>
      <c r="D6" s="14" t="s">
        <v>140</v>
      </c>
      <c r="E6" s="14" t="s">
        <v>140</v>
      </c>
      <c r="F6" s="14" t="s">
        <v>140</v>
      </c>
      <c r="G6" s="14" t="s">
        <v>140</v>
      </c>
      <c r="H6" s="14" t="s">
        <v>140</v>
      </c>
      <c r="I6" s="14" t="s">
        <v>140</v>
      </c>
      <c r="K6" s="14" t="s">
        <v>141</v>
      </c>
      <c r="L6" s="14" t="s">
        <v>141</v>
      </c>
      <c r="M6" s="14" t="s">
        <v>141</v>
      </c>
      <c r="N6" s="14" t="s">
        <v>141</v>
      </c>
      <c r="O6" s="14" t="s">
        <v>141</v>
      </c>
      <c r="P6" s="14" t="s">
        <v>141</v>
      </c>
      <c r="Q6" s="14" t="s">
        <v>141</v>
      </c>
    </row>
    <row r="7" spans="1:17" ht="24">
      <c r="A7" s="14" t="s">
        <v>142</v>
      </c>
      <c r="C7" s="14" t="s">
        <v>188</v>
      </c>
      <c r="E7" s="14" t="s">
        <v>185</v>
      </c>
      <c r="G7" s="14" t="s">
        <v>186</v>
      </c>
      <c r="I7" s="14" t="s">
        <v>189</v>
      </c>
      <c r="K7" s="14" t="s">
        <v>188</v>
      </c>
      <c r="M7" s="14" t="s">
        <v>185</v>
      </c>
      <c r="O7" s="14" t="s">
        <v>186</v>
      </c>
      <c r="Q7" s="14" t="s">
        <v>189</v>
      </c>
    </row>
    <row r="8" spans="1:17">
      <c r="A8" s="1" t="s">
        <v>152</v>
      </c>
      <c r="C8" s="3">
        <v>0</v>
      </c>
      <c r="E8" s="3">
        <v>0</v>
      </c>
      <c r="G8" s="3">
        <v>0</v>
      </c>
      <c r="I8" s="3">
        <v>0</v>
      </c>
      <c r="K8" s="3">
        <v>0</v>
      </c>
      <c r="M8" s="3">
        <v>0</v>
      </c>
      <c r="O8" s="3">
        <v>86694910</v>
      </c>
      <c r="Q8" s="3">
        <v>86694910</v>
      </c>
    </row>
    <row r="9" spans="1:17">
      <c r="A9" s="1" t="s">
        <v>101</v>
      </c>
      <c r="C9" s="3">
        <v>0</v>
      </c>
      <c r="E9" s="3">
        <v>1215736502</v>
      </c>
      <c r="G9" s="3">
        <v>0</v>
      </c>
      <c r="I9" s="3">
        <v>1215736502</v>
      </c>
      <c r="K9" s="3">
        <v>0</v>
      </c>
      <c r="M9" s="3">
        <v>4939717064</v>
      </c>
      <c r="O9" s="3">
        <v>1234644477</v>
      </c>
      <c r="Q9" s="3">
        <v>6174361541</v>
      </c>
    </row>
    <row r="10" spans="1:17">
      <c r="A10" s="1" t="s">
        <v>151</v>
      </c>
      <c r="C10" s="3">
        <v>0</v>
      </c>
      <c r="E10" s="3">
        <v>0</v>
      </c>
      <c r="G10" s="3">
        <v>0</v>
      </c>
      <c r="I10" s="3">
        <v>0</v>
      </c>
      <c r="K10" s="3">
        <v>0</v>
      </c>
      <c r="M10" s="3">
        <v>0</v>
      </c>
      <c r="O10" s="3">
        <v>380244564</v>
      </c>
      <c r="Q10" s="3">
        <v>380244564</v>
      </c>
    </row>
    <row r="11" spans="1:17">
      <c r="A11" s="1" t="s">
        <v>153</v>
      </c>
      <c r="C11" s="3">
        <v>0</v>
      </c>
      <c r="E11" s="3">
        <v>0</v>
      </c>
      <c r="G11" s="3">
        <v>0</v>
      </c>
      <c r="I11" s="3">
        <v>0</v>
      </c>
      <c r="K11" s="3">
        <v>0</v>
      </c>
      <c r="M11" s="3">
        <v>0</v>
      </c>
      <c r="O11" s="3">
        <v>172576605</v>
      </c>
      <c r="Q11" s="3">
        <v>172576605</v>
      </c>
    </row>
    <row r="12" spans="1:17">
      <c r="A12" s="1" t="s">
        <v>150</v>
      </c>
      <c r="C12" s="3">
        <v>0</v>
      </c>
      <c r="E12" s="3">
        <v>0</v>
      </c>
      <c r="G12" s="3">
        <v>0</v>
      </c>
      <c r="I12" s="3">
        <v>0</v>
      </c>
      <c r="K12" s="3">
        <v>0</v>
      </c>
      <c r="M12" s="3">
        <v>0</v>
      </c>
      <c r="O12" s="3">
        <v>331846439</v>
      </c>
      <c r="Q12" s="3">
        <v>331846439</v>
      </c>
    </row>
    <row r="13" spans="1:17">
      <c r="A13" s="1" t="s">
        <v>154</v>
      </c>
      <c r="C13" s="3">
        <v>0</v>
      </c>
      <c r="E13" s="3">
        <v>0</v>
      </c>
      <c r="G13" s="3">
        <v>0</v>
      </c>
      <c r="I13" s="3">
        <v>0</v>
      </c>
      <c r="K13" s="3">
        <v>0</v>
      </c>
      <c r="M13" s="3">
        <v>0</v>
      </c>
      <c r="O13" s="3">
        <v>248377949</v>
      </c>
      <c r="Q13" s="3">
        <v>248377949</v>
      </c>
    </row>
    <row r="14" spans="1:17">
      <c r="A14" s="1" t="s">
        <v>147</v>
      </c>
      <c r="C14" s="3">
        <v>0</v>
      </c>
      <c r="E14" s="3">
        <v>0</v>
      </c>
      <c r="G14" s="3">
        <v>0</v>
      </c>
      <c r="I14" s="3">
        <v>0</v>
      </c>
      <c r="K14" s="3">
        <v>0</v>
      </c>
      <c r="M14" s="3">
        <v>0</v>
      </c>
      <c r="O14" s="3">
        <v>120025040</v>
      </c>
      <c r="Q14" s="3">
        <v>120025040</v>
      </c>
    </row>
    <row r="15" spans="1:17">
      <c r="A15" s="1" t="s">
        <v>149</v>
      </c>
      <c r="C15" s="3">
        <v>0</v>
      </c>
      <c r="E15" s="3">
        <v>0</v>
      </c>
      <c r="G15" s="3">
        <v>0</v>
      </c>
      <c r="I15" s="3">
        <v>0</v>
      </c>
      <c r="K15" s="3">
        <v>0</v>
      </c>
      <c r="M15" s="3">
        <v>0</v>
      </c>
      <c r="O15" s="3">
        <v>32010934</v>
      </c>
      <c r="Q15" s="3">
        <v>32010934</v>
      </c>
    </row>
    <row r="16" spans="1:17">
      <c r="A16" s="1" t="s">
        <v>148</v>
      </c>
      <c r="C16" s="3">
        <v>0</v>
      </c>
      <c r="E16" s="3">
        <v>0</v>
      </c>
      <c r="G16" s="3">
        <v>0</v>
      </c>
      <c r="I16" s="3">
        <v>0</v>
      </c>
      <c r="K16" s="3">
        <v>0</v>
      </c>
      <c r="M16" s="3">
        <v>0</v>
      </c>
      <c r="O16" s="3">
        <v>781453101</v>
      </c>
      <c r="Q16" s="3">
        <v>781453101</v>
      </c>
    </row>
    <row r="17" spans="1:17">
      <c r="A17" s="1" t="s">
        <v>107</v>
      </c>
      <c r="C17" s="3">
        <v>0</v>
      </c>
      <c r="E17" s="3">
        <v>8722638</v>
      </c>
      <c r="G17" s="3">
        <v>0</v>
      </c>
      <c r="I17" s="3">
        <v>8722638</v>
      </c>
      <c r="K17" s="3">
        <v>0</v>
      </c>
      <c r="M17" s="3">
        <v>8722638</v>
      </c>
      <c r="O17" s="3">
        <v>0</v>
      </c>
      <c r="Q17" s="3">
        <v>8722638</v>
      </c>
    </row>
    <row r="18" spans="1:17">
      <c r="A18" s="1" t="s">
        <v>110</v>
      </c>
      <c r="C18" s="3">
        <v>0</v>
      </c>
      <c r="E18" s="3">
        <v>16516832</v>
      </c>
      <c r="G18" s="3">
        <v>0</v>
      </c>
      <c r="I18" s="3">
        <v>16516832</v>
      </c>
      <c r="K18" s="3">
        <v>0</v>
      </c>
      <c r="M18" s="3">
        <v>16516832</v>
      </c>
      <c r="O18" s="3">
        <v>0</v>
      </c>
      <c r="Q18" s="3">
        <v>16516832</v>
      </c>
    </row>
    <row r="19" spans="1:17">
      <c r="A19" s="1" t="s">
        <v>98</v>
      </c>
      <c r="C19" s="3">
        <v>0</v>
      </c>
      <c r="E19" s="3">
        <v>141986985</v>
      </c>
      <c r="G19" s="3">
        <v>0</v>
      </c>
      <c r="I19" s="3">
        <v>141986985</v>
      </c>
      <c r="K19" s="3">
        <v>0</v>
      </c>
      <c r="M19" s="3">
        <v>844041103</v>
      </c>
      <c r="O19" s="3">
        <v>0</v>
      </c>
      <c r="Q19" s="3">
        <v>844041103</v>
      </c>
    </row>
    <row r="20" spans="1:17">
      <c r="A20" s="1" t="s">
        <v>95</v>
      </c>
      <c r="C20" s="3">
        <v>0</v>
      </c>
      <c r="E20" s="3">
        <v>431556145</v>
      </c>
      <c r="G20" s="3">
        <v>0</v>
      </c>
      <c r="I20" s="3">
        <v>431556145</v>
      </c>
      <c r="K20" s="3">
        <v>0</v>
      </c>
      <c r="M20" s="3">
        <v>802663378</v>
      </c>
      <c r="O20" s="3">
        <v>0</v>
      </c>
      <c r="Q20" s="3">
        <v>802663378</v>
      </c>
    </row>
    <row r="21" spans="1:17">
      <c r="A21" s="1" t="s">
        <v>91</v>
      </c>
      <c r="C21" s="3">
        <v>0</v>
      </c>
      <c r="E21" s="3">
        <v>141625847</v>
      </c>
      <c r="G21" s="3">
        <v>0</v>
      </c>
      <c r="I21" s="3">
        <v>141625847</v>
      </c>
      <c r="K21" s="3">
        <v>0</v>
      </c>
      <c r="M21" s="3">
        <v>772493873</v>
      </c>
      <c r="O21" s="3">
        <v>0</v>
      </c>
      <c r="Q21" s="3">
        <v>772493873</v>
      </c>
    </row>
    <row r="22" spans="1:17">
      <c r="A22" s="1" t="s">
        <v>104</v>
      </c>
      <c r="C22" s="3">
        <v>0</v>
      </c>
      <c r="E22" s="3">
        <v>88686666</v>
      </c>
      <c r="G22" s="3">
        <v>0</v>
      </c>
      <c r="I22" s="3">
        <v>88686666</v>
      </c>
      <c r="K22" s="3">
        <v>0</v>
      </c>
      <c r="M22" s="3">
        <v>258914125</v>
      </c>
      <c r="O22" s="3">
        <v>0</v>
      </c>
      <c r="Q22" s="3">
        <v>258914125</v>
      </c>
    </row>
    <row r="23" spans="1:17">
      <c r="A23" s="1" t="s">
        <v>113</v>
      </c>
      <c r="C23" s="3">
        <v>0</v>
      </c>
      <c r="E23" s="3">
        <v>101344738</v>
      </c>
      <c r="G23" s="3">
        <v>0</v>
      </c>
      <c r="I23" s="3">
        <v>101344738</v>
      </c>
      <c r="K23" s="3">
        <v>0</v>
      </c>
      <c r="M23" s="3">
        <v>101344738</v>
      </c>
      <c r="O23" s="3">
        <v>0</v>
      </c>
      <c r="Q23" s="3">
        <v>101344738</v>
      </c>
    </row>
    <row r="24" spans="1:17" ht="23.25" thickBot="1">
      <c r="C24" s="4">
        <f>SUM(C8:C23)</f>
        <v>0</v>
      </c>
      <c r="E24" s="4">
        <f>SUM(E8:E23)</f>
        <v>2146176353</v>
      </c>
      <c r="G24" s="4">
        <f>SUM(G8:G23)</f>
        <v>0</v>
      </c>
      <c r="I24" s="4">
        <f>SUM(I8:I23)</f>
        <v>2146176353</v>
      </c>
      <c r="K24" s="4">
        <f>SUM(K8:K23)</f>
        <v>0</v>
      </c>
      <c r="M24" s="4">
        <f>SUM(M8:M23)</f>
        <v>7744413751</v>
      </c>
      <c r="O24" s="4">
        <f>SUM(O8:O23)</f>
        <v>3387874019</v>
      </c>
      <c r="Q24" s="4">
        <f>SUM(Q8:Q23)</f>
        <v>11132287770</v>
      </c>
    </row>
    <row r="25" spans="1:17" ht="23.25" thickTop="1"/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8"/>
  <sheetViews>
    <sheetView rightToLeft="1" workbookViewId="0">
      <selection activeCell="K15" sqref="K15"/>
    </sheetView>
  </sheetViews>
  <sheetFormatPr defaultRowHeight="22.5"/>
  <cols>
    <col min="1" max="1" width="33.140625" style="1" bestFit="1" customWidth="1"/>
    <col min="2" max="2" width="1" style="1" customWidth="1"/>
    <col min="3" max="3" width="14" style="1" bestFit="1" customWidth="1"/>
    <col min="4" max="4" width="1" style="1" customWidth="1"/>
    <col min="5" max="5" width="32.5703125" style="1" bestFit="1" customWidth="1"/>
    <col min="6" max="6" width="1" style="1" customWidth="1"/>
    <col min="7" max="7" width="28.7109375" style="1" bestFit="1" customWidth="1"/>
    <col min="8" max="8" width="1" style="1" customWidth="1"/>
    <col min="9" max="9" width="32.5703125" style="1" bestFit="1" customWidth="1"/>
    <col min="10" max="10" width="1" style="1" customWidth="1"/>
    <col min="11" max="11" width="28.710937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24">
      <c r="A3" s="15" t="s">
        <v>138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24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</row>
    <row r="6" spans="1:11" ht="24">
      <c r="A6" s="14" t="s">
        <v>190</v>
      </c>
      <c r="B6" s="14" t="s">
        <v>190</v>
      </c>
      <c r="C6" s="14" t="s">
        <v>190</v>
      </c>
      <c r="E6" s="14" t="s">
        <v>140</v>
      </c>
      <c r="F6" s="14" t="s">
        <v>140</v>
      </c>
      <c r="G6" s="14" t="s">
        <v>140</v>
      </c>
      <c r="I6" s="14" t="s">
        <v>141</v>
      </c>
      <c r="J6" s="14" t="s">
        <v>141</v>
      </c>
      <c r="K6" s="14" t="s">
        <v>141</v>
      </c>
    </row>
    <row r="7" spans="1:11" ht="24">
      <c r="A7" s="14" t="s">
        <v>191</v>
      </c>
      <c r="C7" s="14" t="s">
        <v>125</v>
      </c>
      <c r="E7" s="14" t="s">
        <v>192</v>
      </c>
      <c r="G7" s="14" t="s">
        <v>193</v>
      </c>
      <c r="I7" s="14" t="s">
        <v>192</v>
      </c>
      <c r="K7" s="14" t="s">
        <v>193</v>
      </c>
    </row>
    <row r="8" spans="1:11">
      <c r="A8" s="1" t="s">
        <v>131</v>
      </c>
      <c r="C8" s="1" t="s">
        <v>132</v>
      </c>
      <c r="E8" s="3">
        <v>429374494</v>
      </c>
      <c r="G8" s="11">
        <v>1</v>
      </c>
      <c r="I8" s="3">
        <v>1218751543</v>
      </c>
      <c r="K8" s="11">
        <v>1</v>
      </c>
    </row>
  </sheetData>
  <mergeCells count="12">
    <mergeCell ref="A2:K2"/>
    <mergeCell ref="A3:K3"/>
    <mergeCell ref="A4:K4"/>
    <mergeCell ref="A7"/>
    <mergeCell ref="C7"/>
    <mergeCell ref="A6:C6"/>
    <mergeCell ref="E7"/>
    <mergeCell ref="G7"/>
    <mergeCell ref="E6:G6"/>
    <mergeCell ref="I7"/>
    <mergeCell ref="K7"/>
    <mergeCell ref="I6:K6"/>
  </mergeCells>
  <pageMargins left="0.7" right="0.7" top="0.75" bottom="0.75" header="0.3" footer="0.3"/>
  <ignoredErrors>
    <ignoredError sqref="C8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"/>
  <sheetViews>
    <sheetView rightToLeft="1" workbookViewId="0">
      <selection activeCell="I21" sqref="I21"/>
    </sheetView>
  </sheetViews>
  <sheetFormatPr defaultRowHeight="22.5"/>
  <cols>
    <col min="1" max="1" width="42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">
      <c r="A2" s="15" t="s">
        <v>0</v>
      </c>
      <c r="B2" s="15"/>
      <c r="C2" s="15"/>
      <c r="D2" s="15"/>
      <c r="E2" s="15"/>
    </row>
    <row r="3" spans="1:5" ht="24">
      <c r="A3" s="15" t="s">
        <v>138</v>
      </c>
      <c r="B3" s="15"/>
      <c r="C3" s="15"/>
      <c r="D3" s="15"/>
      <c r="E3" s="15"/>
    </row>
    <row r="4" spans="1:5" ht="24">
      <c r="A4" s="15" t="s">
        <v>2</v>
      </c>
      <c r="B4" s="15"/>
      <c r="C4" s="15"/>
      <c r="D4" s="15"/>
      <c r="E4" s="15"/>
    </row>
    <row r="5" spans="1:5" ht="24">
      <c r="E5" s="9" t="s">
        <v>204</v>
      </c>
    </row>
    <row r="6" spans="1:5" ht="24">
      <c r="A6" s="16" t="s">
        <v>194</v>
      </c>
      <c r="C6" s="14" t="s">
        <v>140</v>
      </c>
      <c r="E6" s="14" t="s">
        <v>205</v>
      </c>
    </row>
    <row r="7" spans="1:5" ht="24">
      <c r="A7" s="14" t="s">
        <v>194</v>
      </c>
      <c r="C7" s="14" t="s">
        <v>128</v>
      </c>
      <c r="E7" s="14" t="s">
        <v>128</v>
      </c>
    </row>
    <row r="8" spans="1:5">
      <c r="A8" s="1" t="s">
        <v>195</v>
      </c>
      <c r="C8" s="3">
        <v>3638814</v>
      </c>
      <c r="E8" s="3">
        <v>898172313</v>
      </c>
    </row>
    <row r="9" spans="1:5">
      <c r="A9" s="1" t="s">
        <v>196</v>
      </c>
      <c r="C9" s="3">
        <v>523363925</v>
      </c>
      <c r="E9" s="3">
        <v>921130248</v>
      </c>
    </row>
    <row r="10" spans="1:5" ht="24.75" thickBot="1">
      <c r="A10" s="2" t="s">
        <v>121</v>
      </c>
      <c r="C10" s="4">
        <f>SUM(C8:C9)</f>
        <v>527002739</v>
      </c>
      <c r="E10" s="4">
        <f>SUM(E8:E9)</f>
        <v>1819302561</v>
      </c>
    </row>
    <row r="11" spans="1:5" ht="23.25" thickTop="1"/>
  </sheetData>
  <mergeCells count="8">
    <mergeCell ref="A2:E2"/>
    <mergeCell ref="A3:E3"/>
    <mergeCell ref="A4:E4"/>
    <mergeCell ref="E7"/>
    <mergeCell ref="E6"/>
    <mergeCell ref="A6:A7"/>
    <mergeCell ref="C7"/>
    <mergeCell ref="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77"/>
  <sheetViews>
    <sheetView rightToLeft="1" workbookViewId="0">
      <selection activeCell="Y11" sqref="Y11"/>
    </sheetView>
  </sheetViews>
  <sheetFormatPr defaultRowHeight="22.5"/>
  <cols>
    <col min="1" max="1" width="36.57031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8.42578125" style="1" bestFit="1" customWidth="1"/>
    <col min="6" max="6" width="1" style="1" customWidth="1"/>
    <col min="7" max="7" width="20.42578125" style="1" bestFit="1" customWidth="1"/>
    <col min="8" max="8" width="1" style="1" customWidth="1"/>
    <col min="9" max="9" width="12.7109375" style="1" bestFit="1" customWidth="1"/>
    <col min="10" max="10" width="1" style="1" customWidth="1"/>
    <col min="11" max="11" width="20.5703125" style="1" bestFit="1" customWidth="1"/>
    <col min="12" max="12" width="1" style="1" customWidth="1"/>
    <col min="13" max="13" width="12.855468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11.28515625" style="1" bestFit="1" customWidth="1"/>
    <col min="20" max="20" width="1" style="1" customWidth="1"/>
    <col min="21" max="21" width="20.5703125" style="1" bestFit="1" customWidth="1"/>
    <col min="22" max="22" width="1" style="1" customWidth="1"/>
    <col min="23" max="23" width="20.140625" style="1" bestFit="1" customWidth="1"/>
    <col min="24" max="24" width="1" style="1" customWidth="1"/>
    <col min="25" max="25" width="30.71093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</row>
    <row r="3" spans="1:25" ht="24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ht="24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5" spans="1:25">
      <c r="Y5" s="3"/>
    </row>
    <row r="6" spans="1:25" ht="24">
      <c r="A6" s="16" t="s">
        <v>3</v>
      </c>
      <c r="C6" s="14" t="s">
        <v>200</v>
      </c>
      <c r="D6" s="14" t="s">
        <v>4</v>
      </c>
      <c r="E6" s="14" t="s">
        <v>4</v>
      </c>
      <c r="F6" s="14" t="s">
        <v>4</v>
      </c>
      <c r="G6" s="14" t="s">
        <v>4</v>
      </c>
      <c r="I6" s="14" t="s">
        <v>5</v>
      </c>
      <c r="J6" s="14" t="s">
        <v>5</v>
      </c>
      <c r="K6" s="14" t="s">
        <v>5</v>
      </c>
      <c r="L6" s="14" t="s">
        <v>5</v>
      </c>
      <c r="M6" s="14" t="s">
        <v>5</v>
      </c>
      <c r="N6" s="14" t="s">
        <v>5</v>
      </c>
      <c r="O6" s="14" t="s">
        <v>5</v>
      </c>
      <c r="Q6" s="14" t="s">
        <v>6</v>
      </c>
      <c r="R6" s="14" t="s">
        <v>6</v>
      </c>
      <c r="S6" s="14" t="s">
        <v>6</v>
      </c>
      <c r="T6" s="14" t="s">
        <v>6</v>
      </c>
      <c r="U6" s="14" t="s">
        <v>6</v>
      </c>
      <c r="V6" s="14" t="s">
        <v>6</v>
      </c>
      <c r="W6" s="14" t="s">
        <v>6</v>
      </c>
      <c r="X6" s="14" t="s">
        <v>6</v>
      </c>
      <c r="Y6" s="14" t="s">
        <v>6</v>
      </c>
    </row>
    <row r="7" spans="1:25" ht="24">
      <c r="A7" s="16" t="s">
        <v>3</v>
      </c>
      <c r="C7" s="16" t="s">
        <v>7</v>
      </c>
      <c r="E7" s="16" t="s">
        <v>8</v>
      </c>
      <c r="G7" s="16" t="s">
        <v>9</v>
      </c>
      <c r="I7" s="14" t="s">
        <v>10</v>
      </c>
      <c r="J7" s="14" t="s">
        <v>10</v>
      </c>
      <c r="K7" s="14" t="s">
        <v>10</v>
      </c>
      <c r="M7" s="14" t="s">
        <v>11</v>
      </c>
      <c r="N7" s="14" t="s">
        <v>11</v>
      </c>
      <c r="O7" s="14" t="s">
        <v>11</v>
      </c>
      <c r="Q7" s="16" t="s">
        <v>7</v>
      </c>
      <c r="S7" s="16" t="s">
        <v>12</v>
      </c>
      <c r="U7" s="16" t="s">
        <v>8</v>
      </c>
      <c r="W7" s="16" t="s">
        <v>9</v>
      </c>
      <c r="Y7" s="16" t="s">
        <v>13</v>
      </c>
    </row>
    <row r="8" spans="1:25" ht="24">
      <c r="A8" s="14" t="s">
        <v>3</v>
      </c>
      <c r="C8" s="14" t="s">
        <v>7</v>
      </c>
      <c r="E8" s="14" t="s">
        <v>8</v>
      </c>
      <c r="G8" s="14" t="s">
        <v>9</v>
      </c>
      <c r="I8" s="14" t="s">
        <v>7</v>
      </c>
      <c r="K8" s="14" t="s">
        <v>8</v>
      </c>
      <c r="M8" s="14" t="s">
        <v>7</v>
      </c>
      <c r="O8" s="14" t="s">
        <v>14</v>
      </c>
      <c r="Q8" s="14" t="s">
        <v>7</v>
      </c>
      <c r="S8" s="14" t="s">
        <v>12</v>
      </c>
      <c r="U8" s="14" t="s">
        <v>8</v>
      </c>
      <c r="W8" s="14" t="s">
        <v>9</v>
      </c>
      <c r="Y8" s="14" t="s">
        <v>13</v>
      </c>
    </row>
    <row r="9" spans="1:25">
      <c r="A9" s="1" t="s">
        <v>15</v>
      </c>
      <c r="C9" s="3">
        <v>600000</v>
      </c>
      <c r="E9" s="3">
        <v>6797256294</v>
      </c>
      <c r="G9" s="3">
        <v>17495935050</v>
      </c>
      <c r="I9" s="3">
        <v>0</v>
      </c>
      <c r="K9" s="3">
        <v>0</v>
      </c>
      <c r="M9" s="3">
        <v>0</v>
      </c>
      <c r="O9" s="3">
        <v>0</v>
      </c>
      <c r="Q9" s="3">
        <v>600000</v>
      </c>
      <c r="S9" s="3">
        <v>33653</v>
      </c>
      <c r="U9" s="3">
        <v>6797256294</v>
      </c>
      <c r="W9" s="3">
        <v>19994929950</v>
      </c>
      <c r="Y9" s="6">
        <v>5.5010001231725033E-3</v>
      </c>
    </row>
    <row r="10" spans="1:25">
      <c r="A10" s="1" t="s">
        <v>16</v>
      </c>
      <c r="C10" s="3">
        <v>1100000</v>
      </c>
      <c r="E10" s="3">
        <v>5009493242</v>
      </c>
      <c r="G10" s="3">
        <v>30725179925</v>
      </c>
      <c r="I10" s="3">
        <v>0</v>
      </c>
      <c r="K10" s="3">
        <v>0</v>
      </c>
      <c r="M10" s="5">
        <v>-600000</v>
      </c>
      <c r="O10" s="3">
        <v>16402689395</v>
      </c>
      <c r="Q10" s="3">
        <v>500000</v>
      </c>
      <c r="S10" s="3">
        <v>28154</v>
      </c>
      <c r="U10" s="3">
        <v>2277042380</v>
      </c>
      <c r="W10" s="3">
        <v>13939749250</v>
      </c>
      <c r="Y10" s="6">
        <v>3.8351003245822228E-3</v>
      </c>
    </row>
    <row r="11" spans="1:25">
      <c r="A11" s="1" t="s">
        <v>17</v>
      </c>
      <c r="C11" s="3">
        <v>1521428</v>
      </c>
      <c r="E11" s="3">
        <v>4501997204</v>
      </c>
      <c r="G11" s="3">
        <v>9512635002.1779995</v>
      </c>
      <c r="I11" s="3">
        <v>0</v>
      </c>
      <c r="K11" s="3">
        <v>0</v>
      </c>
      <c r="M11" s="3">
        <v>0</v>
      </c>
      <c r="O11" s="3">
        <v>0</v>
      </c>
      <c r="Q11" s="3">
        <v>1521428</v>
      </c>
      <c r="S11" s="3">
        <v>6964</v>
      </c>
      <c r="U11" s="3">
        <v>4501997204</v>
      </c>
      <c r="W11" s="3">
        <v>10491921152.228001</v>
      </c>
      <c r="Y11" s="6">
        <v>2.8865347213043084E-3</v>
      </c>
    </row>
    <row r="12" spans="1:25">
      <c r="A12" s="1" t="s">
        <v>18</v>
      </c>
      <c r="C12" s="3">
        <v>1500000</v>
      </c>
      <c r="E12" s="3">
        <v>2119288081</v>
      </c>
      <c r="G12" s="3">
        <v>11560673625</v>
      </c>
      <c r="I12" s="3">
        <v>20500000</v>
      </c>
      <c r="K12" s="3">
        <v>167712907887</v>
      </c>
      <c r="M12" s="3">
        <v>0</v>
      </c>
      <c r="O12" s="3">
        <v>0</v>
      </c>
      <c r="Q12" s="3">
        <v>22000000</v>
      </c>
      <c r="S12" s="3">
        <v>8177</v>
      </c>
      <c r="U12" s="3">
        <v>169832195968</v>
      </c>
      <c r="W12" s="3">
        <v>178140033500</v>
      </c>
      <c r="Y12" s="6">
        <v>4.9009841428599446E-2</v>
      </c>
    </row>
    <row r="13" spans="1:25">
      <c r="A13" s="1" t="s">
        <v>19</v>
      </c>
      <c r="C13" s="3">
        <v>1705000</v>
      </c>
      <c r="E13" s="3">
        <v>2812533052</v>
      </c>
      <c r="G13" s="3">
        <v>11389786182.5</v>
      </c>
      <c r="I13" s="3">
        <v>0</v>
      </c>
      <c r="K13" s="3">
        <v>0</v>
      </c>
      <c r="M13" s="3">
        <v>0</v>
      </c>
      <c r="O13" s="3">
        <v>0</v>
      </c>
      <c r="Q13" s="3">
        <v>1705000</v>
      </c>
      <c r="S13" s="3">
        <v>5521</v>
      </c>
      <c r="U13" s="3">
        <v>2812533052</v>
      </c>
      <c r="W13" s="3">
        <v>9321525276.25</v>
      </c>
      <c r="Y13" s="6">
        <v>2.5645357008518476E-3</v>
      </c>
    </row>
    <row r="14" spans="1:25">
      <c r="A14" s="1" t="s">
        <v>20</v>
      </c>
      <c r="C14" s="3">
        <v>254890</v>
      </c>
      <c r="E14" s="3">
        <v>13358630722</v>
      </c>
      <c r="G14" s="3">
        <v>14651090326.834999</v>
      </c>
      <c r="I14" s="3">
        <v>100000</v>
      </c>
      <c r="K14" s="3">
        <v>5856846210</v>
      </c>
      <c r="M14" s="3">
        <v>0</v>
      </c>
      <c r="O14" s="3">
        <v>0</v>
      </c>
      <c r="Q14" s="3">
        <v>354890</v>
      </c>
      <c r="S14" s="3">
        <v>47270.1</v>
      </c>
      <c r="U14" s="3">
        <v>19215476932</v>
      </c>
      <c r="W14" s="3">
        <v>16612122852.557199</v>
      </c>
      <c r="Y14" s="6">
        <v>4.5703230812305954E-3</v>
      </c>
    </row>
    <row r="15" spans="1:25">
      <c r="A15" s="1" t="s">
        <v>21</v>
      </c>
      <c r="C15" s="3">
        <v>600000</v>
      </c>
      <c r="E15" s="3">
        <v>8402660478</v>
      </c>
      <c r="G15" s="3">
        <v>16864947750</v>
      </c>
      <c r="I15" s="3">
        <v>1000000</v>
      </c>
      <c r="K15" s="3">
        <v>30390176241</v>
      </c>
      <c r="M15" s="3">
        <v>0</v>
      </c>
      <c r="O15" s="3">
        <v>0</v>
      </c>
      <c r="Q15" s="3">
        <v>1600000</v>
      </c>
      <c r="S15" s="3">
        <v>30012</v>
      </c>
      <c r="U15" s="3">
        <v>38792836719</v>
      </c>
      <c r="W15" s="3">
        <v>47551012800</v>
      </c>
      <c r="Y15" s="6">
        <v>1.3082222739658924E-2</v>
      </c>
    </row>
    <row r="16" spans="1:25">
      <c r="A16" s="1" t="s">
        <v>22</v>
      </c>
      <c r="C16" s="3">
        <v>4450000</v>
      </c>
      <c r="E16" s="3">
        <v>63634865219</v>
      </c>
      <c r="G16" s="3">
        <v>73546362625</v>
      </c>
      <c r="I16" s="3">
        <v>2500000</v>
      </c>
      <c r="K16" s="3">
        <v>43279671635</v>
      </c>
      <c r="M16" s="3">
        <v>0</v>
      </c>
      <c r="O16" s="3">
        <v>0</v>
      </c>
      <c r="Q16" s="3">
        <v>6950000</v>
      </c>
      <c r="S16" s="3">
        <v>16963</v>
      </c>
      <c r="U16" s="3">
        <v>106914536854</v>
      </c>
      <c r="W16" s="3">
        <v>116743394712.5</v>
      </c>
      <c r="Y16" s="6">
        <v>3.2118413532778528E-2</v>
      </c>
    </row>
    <row r="17" spans="1:25">
      <c r="A17" s="1" t="s">
        <v>23</v>
      </c>
      <c r="C17" s="3">
        <v>650000</v>
      </c>
      <c r="E17" s="3">
        <v>5546578080</v>
      </c>
      <c r="G17" s="3">
        <v>19117419912.5</v>
      </c>
      <c r="I17" s="3">
        <v>0</v>
      </c>
      <c r="K17" s="3">
        <v>0</v>
      </c>
      <c r="M17" s="3">
        <v>0</v>
      </c>
      <c r="O17" s="3">
        <v>0</v>
      </c>
      <c r="Q17" s="3">
        <v>650000</v>
      </c>
      <c r="S17" s="3">
        <v>34077</v>
      </c>
      <c r="U17" s="3">
        <v>5546578080</v>
      </c>
      <c r="W17" s="3">
        <v>21934087012.5</v>
      </c>
      <c r="Y17" s="6">
        <v>6.0345005288422581E-3</v>
      </c>
    </row>
    <row r="18" spans="1:25">
      <c r="A18" s="1" t="s">
        <v>24</v>
      </c>
      <c r="C18" s="3">
        <v>100000</v>
      </c>
      <c r="E18" s="3">
        <v>7456284786</v>
      </c>
      <c r="G18" s="3">
        <v>7489458800</v>
      </c>
      <c r="I18" s="3">
        <v>0</v>
      </c>
      <c r="K18" s="3">
        <v>0</v>
      </c>
      <c r="M18" s="3">
        <v>0</v>
      </c>
      <c r="O18" s="3">
        <v>0</v>
      </c>
      <c r="Q18" s="3">
        <v>100000</v>
      </c>
      <c r="S18" s="3">
        <v>74125</v>
      </c>
      <c r="U18" s="3">
        <v>7456284786</v>
      </c>
      <c r="W18" s="3">
        <v>7340228125</v>
      </c>
      <c r="Y18" s="6">
        <v>2.0194417245127318E-3</v>
      </c>
    </row>
    <row r="19" spans="1:25">
      <c r="A19" s="1" t="s">
        <v>25</v>
      </c>
      <c r="C19" s="3">
        <v>1600000</v>
      </c>
      <c r="E19" s="3">
        <v>17223093699</v>
      </c>
      <c r="G19" s="3">
        <v>28112009200</v>
      </c>
      <c r="I19" s="3">
        <v>0</v>
      </c>
      <c r="K19" s="3">
        <v>0</v>
      </c>
      <c r="M19" s="3">
        <v>0</v>
      </c>
      <c r="O19" s="3">
        <v>0</v>
      </c>
      <c r="Q19" s="3">
        <v>1600000</v>
      </c>
      <c r="S19" s="3">
        <v>18973</v>
      </c>
      <c r="U19" s="3">
        <v>17223093699</v>
      </c>
      <c r="W19" s="3">
        <v>30060821200</v>
      </c>
      <c r="Y19" s="6">
        <v>8.2703256044098609E-3</v>
      </c>
    </row>
    <row r="20" spans="1:25">
      <c r="A20" s="1" t="s">
        <v>26</v>
      </c>
      <c r="C20" s="3">
        <v>67</v>
      </c>
      <c r="E20" s="3">
        <v>1144282</v>
      </c>
      <c r="G20" s="3">
        <v>1127894.75</v>
      </c>
      <c r="I20" s="3">
        <v>0</v>
      </c>
      <c r="K20" s="3">
        <v>0</v>
      </c>
      <c r="M20" s="3">
        <v>0</v>
      </c>
      <c r="O20" s="3">
        <v>0</v>
      </c>
      <c r="Q20" s="3">
        <v>67</v>
      </c>
      <c r="S20" s="3">
        <v>42519</v>
      </c>
      <c r="U20" s="3">
        <v>1144282</v>
      </c>
      <c r="W20" s="3">
        <v>2820997.46325</v>
      </c>
      <c r="Y20" s="6">
        <v>7.7611211600206526E-7</v>
      </c>
    </row>
    <row r="21" spans="1:25">
      <c r="A21" s="1" t="s">
        <v>27</v>
      </c>
      <c r="C21" s="3">
        <v>4218434</v>
      </c>
      <c r="E21" s="3">
        <v>10871236687</v>
      </c>
      <c r="G21" s="3">
        <v>14144352253.141001</v>
      </c>
      <c r="I21" s="3">
        <v>0</v>
      </c>
      <c r="K21" s="3">
        <v>0</v>
      </c>
      <c r="M21" s="3">
        <v>0</v>
      </c>
      <c r="O21" s="3">
        <v>0</v>
      </c>
      <c r="Q21" s="3">
        <v>4218434</v>
      </c>
      <c r="S21" s="3">
        <v>3744</v>
      </c>
      <c r="U21" s="3">
        <v>10871236687</v>
      </c>
      <c r="W21" s="3">
        <v>15639827181.264</v>
      </c>
      <c r="Y21" s="6">
        <v>4.3028253395071244E-3</v>
      </c>
    </row>
    <row r="22" spans="1:25">
      <c r="A22" s="1" t="s">
        <v>28</v>
      </c>
      <c r="C22" s="3">
        <v>6696069</v>
      </c>
      <c r="E22" s="3">
        <v>28518398757</v>
      </c>
      <c r="G22" s="3">
        <v>36727903310.637703</v>
      </c>
      <c r="I22" s="3">
        <v>100000</v>
      </c>
      <c r="K22" s="3">
        <v>509352463</v>
      </c>
      <c r="M22" s="3">
        <v>0</v>
      </c>
      <c r="O22" s="3">
        <v>0</v>
      </c>
      <c r="Q22" s="3">
        <v>6796069</v>
      </c>
      <c r="S22" s="3">
        <v>5098</v>
      </c>
      <c r="U22" s="3">
        <v>29027751220</v>
      </c>
      <c r="W22" s="3">
        <v>34308557754.320499</v>
      </c>
      <c r="Y22" s="6">
        <v>9.4389618220386915E-3</v>
      </c>
    </row>
    <row r="23" spans="1:25">
      <c r="A23" s="1" t="s">
        <v>29</v>
      </c>
      <c r="C23" s="3">
        <v>9429331</v>
      </c>
      <c r="E23" s="3">
        <v>39604078576</v>
      </c>
      <c r="G23" s="3">
        <v>45052930984.7687</v>
      </c>
      <c r="I23" s="3">
        <v>4173070</v>
      </c>
      <c r="K23" s="3">
        <v>21671160760</v>
      </c>
      <c r="M23" s="3">
        <v>0</v>
      </c>
      <c r="O23" s="3">
        <v>0</v>
      </c>
      <c r="Q23" s="3">
        <v>13602401</v>
      </c>
      <c r="S23" s="3">
        <v>5036</v>
      </c>
      <c r="U23" s="3">
        <v>61275239336</v>
      </c>
      <c r="W23" s="3">
        <v>67833799944.499001</v>
      </c>
      <c r="Y23" s="6">
        <v>1.8662418062132192E-2</v>
      </c>
    </row>
    <row r="24" spans="1:25">
      <c r="A24" s="1" t="s">
        <v>30</v>
      </c>
      <c r="C24" s="3">
        <v>4000000</v>
      </c>
      <c r="E24" s="3">
        <v>21862965525</v>
      </c>
      <c r="G24" s="3">
        <v>21397322000</v>
      </c>
      <c r="I24" s="3">
        <v>1000000</v>
      </c>
      <c r="K24" s="3">
        <v>7099790743</v>
      </c>
      <c r="M24" s="3">
        <v>0</v>
      </c>
      <c r="O24" s="3">
        <v>0</v>
      </c>
      <c r="Q24" s="3">
        <v>5000000</v>
      </c>
      <c r="S24" s="3">
        <v>6829</v>
      </c>
      <c r="U24" s="3">
        <v>28962756268</v>
      </c>
      <c r="W24" s="3">
        <v>33812086250</v>
      </c>
      <c r="Y24" s="6">
        <v>9.3023727060353775E-3</v>
      </c>
    </row>
    <row r="25" spans="1:25">
      <c r="A25" s="1" t="s">
        <v>31</v>
      </c>
      <c r="C25" s="3">
        <v>4894835</v>
      </c>
      <c r="E25" s="3">
        <v>19814551231</v>
      </c>
      <c r="G25" s="3">
        <v>57486728854.775002</v>
      </c>
      <c r="I25" s="3">
        <v>0</v>
      </c>
      <c r="K25" s="3">
        <v>0</v>
      </c>
      <c r="M25" s="3">
        <v>0</v>
      </c>
      <c r="O25" s="3">
        <v>0</v>
      </c>
      <c r="Q25" s="3">
        <v>4894835</v>
      </c>
      <c r="S25" s="3">
        <v>10958.25</v>
      </c>
      <c r="U25" s="3">
        <v>19814551231</v>
      </c>
      <c r="W25" s="3">
        <v>53115847088.772202</v>
      </c>
      <c r="Y25" s="6">
        <v>1.4613218556324461E-2</v>
      </c>
    </row>
    <row r="26" spans="1:25">
      <c r="A26" s="1" t="s">
        <v>32</v>
      </c>
      <c r="C26" s="3">
        <v>2102076</v>
      </c>
      <c r="E26" s="3">
        <v>18376700871</v>
      </c>
      <c r="G26" s="3">
        <v>26254978113.266998</v>
      </c>
      <c r="I26" s="3">
        <v>0</v>
      </c>
      <c r="K26" s="3">
        <v>0</v>
      </c>
      <c r="M26" s="5">
        <v>-1000000</v>
      </c>
      <c r="O26" s="3">
        <v>15267674550</v>
      </c>
      <c r="Q26" s="3">
        <v>1102076</v>
      </c>
      <c r="S26" s="3">
        <v>15456</v>
      </c>
      <c r="U26" s="3">
        <v>9634533191</v>
      </c>
      <c r="W26" s="3">
        <v>16867608211.104</v>
      </c>
      <c r="Y26" s="6">
        <v>4.6406121491267653E-3</v>
      </c>
    </row>
    <row r="27" spans="1:25">
      <c r="A27" s="1" t="s">
        <v>33</v>
      </c>
      <c r="C27" s="3">
        <v>340000</v>
      </c>
      <c r="E27" s="3">
        <v>724598974</v>
      </c>
      <c r="G27" s="3">
        <v>4209909240</v>
      </c>
      <c r="I27" s="3">
        <v>0</v>
      </c>
      <c r="K27" s="3">
        <v>0</v>
      </c>
      <c r="M27" s="5">
        <v>0</v>
      </c>
      <c r="O27" s="3">
        <v>0</v>
      </c>
      <c r="Q27" s="3">
        <v>340000</v>
      </c>
      <c r="S27" s="3">
        <v>12534</v>
      </c>
      <c r="U27" s="3">
        <v>724598974</v>
      </c>
      <c r="W27" s="3">
        <v>4220009790</v>
      </c>
      <c r="Y27" s="6">
        <v>1.1610080371689008E-3</v>
      </c>
    </row>
    <row r="28" spans="1:25">
      <c r="A28" s="1" t="s">
        <v>34</v>
      </c>
      <c r="C28" s="3">
        <v>1705000</v>
      </c>
      <c r="E28" s="3">
        <v>69225040239</v>
      </c>
      <c r="G28" s="3">
        <v>109860954211.25</v>
      </c>
      <c r="I28" s="3">
        <v>597934</v>
      </c>
      <c r="K28" s="3">
        <v>49139298660</v>
      </c>
      <c r="M28" s="5">
        <v>0</v>
      </c>
      <c r="O28" s="3">
        <v>0</v>
      </c>
      <c r="Q28" s="3">
        <v>2302934</v>
      </c>
      <c r="S28" s="3">
        <v>80687</v>
      </c>
      <c r="U28" s="3">
        <v>118364338899</v>
      </c>
      <c r="W28" s="3">
        <v>184005121510.33499</v>
      </c>
      <c r="Y28" s="6">
        <v>5.0623442973988721E-2</v>
      </c>
    </row>
    <row r="29" spans="1:25">
      <c r="A29" s="1" t="s">
        <v>35</v>
      </c>
      <c r="C29" s="3">
        <v>1200000</v>
      </c>
      <c r="E29" s="3">
        <v>26295679448</v>
      </c>
      <c r="G29" s="3">
        <v>38415362400</v>
      </c>
      <c r="I29" s="3">
        <v>200000</v>
      </c>
      <c r="K29" s="3">
        <v>6870140720</v>
      </c>
      <c r="M29" s="5">
        <v>0</v>
      </c>
      <c r="O29" s="3">
        <v>0</v>
      </c>
      <c r="Q29" s="3">
        <v>1400000</v>
      </c>
      <c r="S29" s="3">
        <v>30369.599999999999</v>
      </c>
      <c r="U29" s="3">
        <v>33165820168</v>
      </c>
      <c r="W29" s="3">
        <v>42102894960</v>
      </c>
      <c r="Y29" s="6">
        <v>1.1583337923165815E-2</v>
      </c>
    </row>
    <row r="30" spans="1:25">
      <c r="A30" s="1" t="s">
        <v>36</v>
      </c>
      <c r="C30" s="3">
        <v>942000</v>
      </c>
      <c r="E30" s="3">
        <v>29147172230</v>
      </c>
      <c r="G30" s="3">
        <v>30821156935.5</v>
      </c>
      <c r="I30" s="3">
        <v>110000</v>
      </c>
      <c r="K30" s="3">
        <v>4968969064</v>
      </c>
      <c r="M30" s="5">
        <v>0</v>
      </c>
      <c r="O30" s="3">
        <v>0</v>
      </c>
      <c r="Q30" s="3">
        <v>1052000</v>
      </c>
      <c r="S30" s="3">
        <v>39124</v>
      </c>
      <c r="U30" s="3">
        <v>34116141294</v>
      </c>
      <c r="W30" s="3">
        <v>40757153132</v>
      </c>
      <c r="Y30" s="6">
        <v>1.1213097768281633E-2</v>
      </c>
    </row>
    <row r="31" spans="1:25">
      <c r="A31" s="1" t="s">
        <v>37</v>
      </c>
      <c r="C31" s="3">
        <v>1344246</v>
      </c>
      <c r="E31" s="3">
        <v>3264118053</v>
      </c>
      <c r="G31" s="3">
        <v>3828357493.914</v>
      </c>
      <c r="I31" s="3">
        <v>0</v>
      </c>
      <c r="K31" s="3">
        <v>0</v>
      </c>
      <c r="M31" s="5">
        <v>0</v>
      </c>
      <c r="O31" s="3">
        <v>0</v>
      </c>
      <c r="Q31" s="3">
        <v>1344246</v>
      </c>
      <c r="S31" s="3">
        <v>2759</v>
      </c>
      <c r="U31" s="3">
        <v>3264118053</v>
      </c>
      <c r="W31" s="3">
        <v>3672614160.5384998</v>
      </c>
      <c r="Y31" s="6">
        <v>1.0104086886029509E-3</v>
      </c>
    </row>
    <row r="32" spans="1:25">
      <c r="A32" s="1" t="s">
        <v>38</v>
      </c>
      <c r="C32" s="3">
        <v>1500000</v>
      </c>
      <c r="E32" s="3">
        <v>15631740954</v>
      </c>
      <c r="G32" s="3">
        <v>50149230750</v>
      </c>
      <c r="I32" s="3">
        <v>200000</v>
      </c>
      <c r="K32" s="3">
        <v>8709604824</v>
      </c>
      <c r="M32" s="5">
        <v>0</v>
      </c>
      <c r="O32" s="3">
        <v>0</v>
      </c>
      <c r="Q32" s="3">
        <v>1700000</v>
      </c>
      <c r="S32" s="3">
        <v>44196</v>
      </c>
      <c r="U32" s="3">
        <v>24341345778</v>
      </c>
      <c r="W32" s="3">
        <v>74400651300</v>
      </c>
      <c r="Y32" s="6">
        <v>2.0469088563394265E-2</v>
      </c>
    </row>
    <row r="33" spans="1:25">
      <c r="A33" s="1" t="s">
        <v>39</v>
      </c>
      <c r="C33" s="3">
        <v>3000000</v>
      </c>
      <c r="E33" s="3">
        <v>9344211700</v>
      </c>
      <c r="G33" s="3">
        <v>14699271000</v>
      </c>
      <c r="I33" s="3">
        <v>0</v>
      </c>
      <c r="K33" s="3">
        <v>0</v>
      </c>
      <c r="M33" s="5">
        <v>0</v>
      </c>
      <c r="O33" s="3">
        <v>0</v>
      </c>
      <c r="Q33" s="3">
        <v>3000000</v>
      </c>
      <c r="S33" s="3">
        <v>5407</v>
      </c>
      <c r="U33" s="3">
        <v>9344211700</v>
      </c>
      <c r="W33" s="3">
        <v>16062845250</v>
      </c>
      <c r="Y33" s="6">
        <v>4.419205964697609E-3</v>
      </c>
    </row>
    <row r="34" spans="1:25">
      <c r="A34" s="1" t="s">
        <v>40</v>
      </c>
      <c r="C34" s="3">
        <v>2500761</v>
      </c>
      <c r="E34" s="3">
        <v>24705560170</v>
      </c>
      <c r="G34" s="3">
        <v>26715172123.737</v>
      </c>
      <c r="I34" s="3">
        <v>2800000</v>
      </c>
      <c r="K34" s="3">
        <v>34660329894</v>
      </c>
      <c r="M34" s="5">
        <v>0</v>
      </c>
      <c r="O34" s="3">
        <v>0</v>
      </c>
      <c r="Q34" s="3">
        <v>5300761</v>
      </c>
      <c r="S34" s="3">
        <v>10631.45</v>
      </c>
      <c r="U34" s="3">
        <v>59365890064</v>
      </c>
      <c r="W34" s="3">
        <v>55805316471.998901</v>
      </c>
      <c r="Y34" s="6">
        <v>1.5353144699871603E-2</v>
      </c>
    </row>
    <row r="35" spans="1:25">
      <c r="A35" s="1" t="s">
        <v>41</v>
      </c>
      <c r="C35" s="3">
        <v>2071986</v>
      </c>
      <c r="E35" s="3">
        <v>25493580550</v>
      </c>
      <c r="G35" s="3">
        <v>26652675933.134998</v>
      </c>
      <c r="I35" s="3">
        <v>5349851</v>
      </c>
      <c r="K35" s="3">
        <v>85389105765</v>
      </c>
      <c r="M35" s="5">
        <v>0</v>
      </c>
      <c r="O35" s="3">
        <v>0</v>
      </c>
      <c r="Q35" s="3">
        <v>7421837</v>
      </c>
      <c r="S35" s="3">
        <v>14956.8</v>
      </c>
      <c r="U35" s="3">
        <v>110882686315</v>
      </c>
      <c r="W35" s="3">
        <v>109924614058.09399</v>
      </c>
      <c r="Y35" s="6">
        <v>3.0242432305858862E-2</v>
      </c>
    </row>
    <row r="36" spans="1:25">
      <c r="A36" s="1" t="s">
        <v>42</v>
      </c>
      <c r="C36" s="3">
        <v>850000</v>
      </c>
      <c r="E36" s="3">
        <v>2517667009</v>
      </c>
      <c r="G36" s="3">
        <v>7913780925</v>
      </c>
      <c r="I36" s="3">
        <v>0</v>
      </c>
      <c r="K36" s="3">
        <v>0</v>
      </c>
      <c r="M36" s="5">
        <v>0</v>
      </c>
      <c r="O36" s="3">
        <v>0</v>
      </c>
      <c r="Q36" s="3">
        <v>850000</v>
      </c>
      <c r="S36" s="3">
        <v>9918</v>
      </c>
      <c r="U36" s="3">
        <v>2517667009</v>
      </c>
      <c r="W36" s="3">
        <v>8348104575</v>
      </c>
      <c r="Y36" s="6">
        <v>2.2967284411682543E-3</v>
      </c>
    </row>
    <row r="37" spans="1:25">
      <c r="A37" s="1" t="s">
        <v>43</v>
      </c>
      <c r="C37" s="3">
        <v>9229418</v>
      </c>
      <c r="E37" s="3">
        <v>37734153847</v>
      </c>
      <c r="G37" s="3">
        <v>49343788911.125504</v>
      </c>
      <c r="I37" s="3">
        <v>8548733</v>
      </c>
      <c r="K37" s="3">
        <v>45964252238</v>
      </c>
      <c r="M37" s="5">
        <v>0</v>
      </c>
      <c r="O37" s="3">
        <v>0</v>
      </c>
      <c r="Q37" s="3">
        <v>17778151</v>
      </c>
      <c r="S37" s="3">
        <v>4442.2</v>
      </c>
      <c r="U37" s="3">
        <v>83698406085</v>
      </c>
      <c r="W37" s="3">
        <v>78204104874.070999</v>
      </c>
      <c r="Y37" s="6">
        <v>2.1515493758699562E-2</v>
      </c>
    </row>
    <row r="38" spans="1:25">
      <c r="A38" s="1" t="s">
        <v>44</v>
      </c>
      <c r="C38" s="3">
        <v>13700000</v>
      </c>
      <c r="E38" s="3">
        <v>45205879530</v>
      </c>
      <c r="G38" s="3">
        <v>79512816925</v>
      </c>
      <c r="I38" s="3">
        <v>7352995</v>
      </c>
      <c r="K38" s="3">
        <v>49998460958</v>
      </c>
      <c r="M38" s="5">
        <v>0</v>
      </c>
      <c r="O38" s="3">
        <v>0</v>
      </c>
      <c r="Q38" s="3">
        <v>21052995</v>
      </c>
      <c r="S38" s="3">
        <v>5769</v>
      </c>
      <c r="U38" s="3">
        <v>95204340488</v>
      </c>
      <c r="W38" s="3">
        <v>120270544555.489</v>
      </c>
      <c r="Y38" s="6">
        <v>3.3088802114746546E-2</v>
      </c>
    </row>
    <row r="39" spans="1:25">
      <c r="A39" s="1" t="s">
        <v>45</v>
      </c>
      <c r="C39" s="3">
        <v>6000000</v>
      </c>
      <c r="E39" s="3">
        <v>12627012873</v>
      </c>
      <c r="G39" s="3">
        <v>30729438000</v>
      </c>
      <c r="I39" s="3">
        <v>0</v>
      </c>
      <c r="K39" s="3">
        <v>0</v>
      </c>
      <c r="M39" s="5">
        <v>0</v>
      </c>
      <c r="O39" s="3">
        <v>0</v>
      </c>
      <c r="Q39" s="3">
        <v>6000000</v>
      </c>
      <c r="S39" s="3">
        <v>4480</v>
      </c>
      <c r="U39" s="3">
        <v>12627012873</v>
      </c>
      <c r="W39" s="3">
        <v>26617920000</v>
      </c>
      <c r="Y39" s="6">
        <v>7.3231154880137924E-3</v>
      </c>
    </row>
    <row r="40" spans="1:25">
      <c r="A40" s="1" t="s">
        <v>46</v>
      </c>
      <c r="C40" s="3">
        <v>550</v>
      </c>
      <c r="E40" s="3">
        <v>2177019114</v>
      </c>
      <c r="G40" s="3">
        <v>2917801333.5625</v>
      </c>
      <c r="I40" s="3">
        <v>0</v>
      </c>
      <c r="K40" s="3">
        <v>0</v>
      </c>
      <c r="M40" s="5">
        <v>0</v>
      </c>
      <c r="O40" s="3">
        <v>0</v>
      </c>
      <c r="Q40" s="3">
        <v>550</v>
      </c>
      <c r="S40" s="3">
        <v>6314650</v>
      </c>
      <c r="U40" s="3">
        <v>2177019114</v>
      </c>
      <c r="W40" s="3">
        <v>3468716178.125</v>
      </c>
      <c r="Y40" s="6">
        <v>9.5431232671640742E-4</v>
      </c>
    </row>
    <row r="41" spans="1:25">
      <c r="A41" s="1" t="s">
        <v>47</v>
      </c>
      <c r="C41" s="3">
        <v>500</v>
      </c>
      <c r="E41" s="3">
        <v>1979972374</v>
      </c>
      <c r="G41" s="3">
        <v>2648912215.625</v>
      </c>
      <c r="I41" s="3">
        <v>0</v>
      </c>
      <c r="K41" s="3">
        <v>0</v>
      </c>
      <c r="M41" s="5">
        <v>0</v>
      </c>
      <c r="O41" s="3">
        <v>0</v>
      </c>
      <c r="Q41" s="3">
        <v>500</v>
      </c>
      <c r="S41" s="3">
        <v>6343943</v>
      </c>
      <c r="U41" s="3">
        <v>1979972374</v>
      </c>
      <c r="W41" s="3">
        <v>3168006535.625</v>
      </c>
      <c r="Y41" s="6">
        <v>8.715811651385366E-4</v>
      </c>
    </row>
    <row r="42" spans="1:25">
      <c r="A42" s="1" t="s">
        <v>48</v>
      </c>
      <c r="C42" s="3">
        <v>753846</v>
      </c>
      <c r="E42" s="3">
        <v>2281518159</v>
      </c>
      <c r="G42" s="3">
        <v>6354173964.7679996</v>
      </c>
      <c r="I42" s="3">
        <v>0</v>
      </c>
      <c r="K42" s="3">
        <v>0</v>
      </c>
      <c r="M42" s="5">
        <v>0</v>
      </c>
      <c r="O42" s="3">
        <v>0</v>
      </c>
      <c r="Q42" s="3">
        <v>753846</v>
      </c>
      <c r="S42" s="3">
        <v>8983.2000000000007</v>
      </c>
      <c r="U42" s="3">
        <v>2281518159</v>
      </c>
      <c r="W42" s="3">
        <v>6705922880.6747999</v>
      </c>
      <c r="Y42" s="6">
        <v>1.844931824458699E-3</v>
      </c>
    </row>
    <row r="43" spans="1:25">
      <c r="A43" s="1" t="s">
        <v>49</v>
      </c>
      <c r="C43" s="3">
        <v>9338372</v>
      </c>
      <c r="E43" s="3">
        <v>62815725027</v>
      </c>
      <c r="G43" s="3">
        <v>77631275518.835007</v>
      </c>
      <c r="I43" s="3">
        <v>3853627</v>
      </c>
      <c r="K43" s="3">
        <v>37452516747</v>
      </c>
      <c r="M43" s="5">
        <v>0</v>
      </c>
      <c r="O43" s="3">
        <v>0</v>
      </c>
      <c r="Q43" s="3">
        <v>13191999</v>
      </c>
      <c r="S43" s="3">
        <v>8346.7000000000007</v>
      </c>
      <c r="U43" s="3">
        <v>100268241774</v>
      </c>
      <c r="W43" s="3">
        <v>109036088887.28</v>
      </c>
      <c r="Y43" s="6">
        <v>2.9997981483259724E-2</v>
      </c>
    </row>
    <row r="44" spans="1:25">
      <c r="A44" s="1" t="s">
        <v>50</v>
      </c>
      <c r="C44" s="3">
        <v>1000000</v>
      </c>
      <c r="E44" s="3">
        <v>9967414732</v>
      </c>
      <c r="G44" s="3">
        <v>13600093500</v>
      </c>
      <c r="I44" s="3">
        <v>0</v>
      </c>
      <c r="K44" s="3">
        <v>0</v>
      </c>
      <c r="M44" s="5">
        <v>-295000</v>
      </c>
      <c r="O44" s="3">
        <v>4768985306</v>
      </c>
      <c r="Q44" s="3">
        <v>705000</v>
      </c>
      <c r="S44" s="3">
        <v>15976</v>
      </c>
      <c r="U44" s="3">
        <v>7027027385</v>
      </c>
      <c r="W44" s="3">
        <v>11153264970</v>
      </c>
      <c r="Y44" s="6">
        <v>3.0684834669173506E-3</v>
      </c>
    </row>
    <row r="45" spans="1:25">
      <c r="A45" s="1" t="s">
        <v>51</v>
      </c>
      <c r="C45" s="3">
        <v>200000</v>
      </c>
      <c r="E45" s="3">
        <v>1509572053</v>
      </c>
      <c r="G45" s="3">
        <v>2531079000</v>
      </c>
      <c r="I45" s="3">
        <v>0</v>
      </c>
      <c r="K45" s="3">
        <v>0</v>
      </c>
      <c r="M45" s="5">
        <v>0</v>
      </c>
      <c r="O45" s="3">
        <v>0</v>
      </c>
      <c r="Q45" s="3">
        <v>200000</v>
      </c>
      <c r="S45" s="3">
        <v>13357</v>
      </c>
      <c r="U45" s="3">
        <v>1509572053</v>
      </c>
      <c r="W45" s="3">
        <v>2645353850</v>
      </c>
      <c r="Y45" s="6">
        <v>7.2778908908779927E-4</v>
      </c>
    </row>
    <row r="46" spans="1:25">
      <c r="A46" s="1" t="s">
        <v>52</v>
      </c>
      <c r="C46" s="3">
        <v>1530000</v>
      </c>
      <c r="E46" s="3">
        <v>28118838133</v>
      </c>
      <c r="G46" s="3">
        <v>46114566052.5</v>
      </c>
      <c r="I46" s="3">
        <v>0</v>
      </c>
      <c r="K46" s="3">
        <v>0</v>
      </c>
      <c r="M46" s="5">
        <v>-1500000</v>
      </c>
      <c r="O46" s="3">
        <v>43245238195</v>
      </c>
      <c r="Q46" s="3">
        <v>30000</v>
      </c>
      <c r="S46" s="3">
        <v>29525.05</v>
      </c>
      <c r="U46" s="3">
        <v>551349749</v>
      </c>
      <c r="W46" s="3">
        <v>877115422.875</v>
      </c>
      <c r="Y46" s="6">
        <v>2.4131177560198842E-4</v>
      </c>
    </row>
    <row r="47" spans="1:25">
      <c r="A47" s="1" t="s">
        <v>53</v>
      </c>
      <c r="C47" s="3">
        <v>18153846</v>
      </c>
      <c r="E47" s="3">
        <v>43496418743</v>
      </c>
      <c r="G47" s="3">
        <v>76886970348.415497</v>
      </c>
      <c r="I47" s="3">
        <v>20070000</v>
      </c>
      <c r="K47" s="3">
        <v>100070397516</v>
      </c>
      <c r="M47" s="5">
        <v>0</v>
      </c>
      <c r="O47" s="3">
        <v>0</v>
      </c>
      <c r="Q47" s="3">
        <v>38223846</v>
      </c>
      <c r="S47" s="3">
        <v>4622</v>
      </c>
      <c r="U47" s="3">
        <v>143566816259</v>
      </c>
      <c r="W47" s="3">
        <v>174948077703.93301</v>
      </c>
      <c r="Y47" s="6">
        <v>4.8131671348922538E-2</v>
      </c>
    </row>
    <row r="48" spans="1:25">
      <c r="A48" s="1" t="s">
        <v>54</v>
      </c>
      <c r="C48" s="3">
        <v>1227271</v>
      </c>
      <c r="E48" s="3">
        <v>2832949980</v>
      </c>
      <c r="G48" s="3">
        <v>8044104508.1972504</v>
      </c>
      <c r="I48" s="3">
        <v>0</v>
      </c>
      <c r="K48" s="3">
        <v>0</v>
      </c>
      <c r="M48" s="5">
        <v>0</v>
      </c>
      <c r="O48" s="3">
        <v>0</v>
      </c>
      <c r="Q48" s="3">
        <v>1227271</v>
      </c>
      <c r="S48" s="3">
        <v>6277</v>
      </c>
      <c r="U48" s="3">
        <v>2832949980</v>
      </c>
      <c r="W48" s="3">
        <v>7628470161.3467503</v>
      </c>
      <c r="Y48" s="6">
        <v>2.0987428014063256E-3</v>
      </c>
    </row>
    <row r="49" spans="1:25">
      <c r="A49" s="1" t="s">
        <v>55</v>
      </c>
      <c r="C49" s="3">
        <v>2600000</v>
      </c>
      <c r="E49" s="3">
        <v>17294718345</v>
      </c>
      <c r="G49" s="3">
        <v>26166167950</v>
      </c>
      <c r="I49" s="3">
        <v>0</v>
      </c>
      <c r="K49" s="3">
        <v>0</v>
      </c>
      <c r="M49" s="5">
        <v>0</v>
      </c>
      <c r="O49" s="3">
        <v>0</v>
      </c>
      <c r="Q49" s="3">
        <v>2600000</v>
      </c>
      <c r="S49" s="3">
        <v>11439.9</v>
      </c>
      <c r="U49" s="3">
        <v>17294718345</v>
      </c>
      <c r="W49" s="3">
        <v>29453738535</v>
      </c>
      <c r="Y49" s="6">
        <v>8.1033051735660468E-3</v>
      </c>
    </row>
    <row r="50" spans="1:25">
      <c r="A50" s="1" t="s">
        <v>56</v>
      </c>
      <c r="C50" s="3">
        <v>2307321</v>
      </c>
      <c r="E50" s="3">
        <v>44699216892</v>
      </c>
      <c r="G50" s="3">
        <v>48872398627.147499</v>
      </c>
      <c r="I50" s="3">
        <v>1423221</v>
      </c>
      <c r="K50" s="3">
        <v>32881648995</v>
      </c>
      <c r="M50" s="5">
        <v>0</v>
      </c>
      <c r="O50" s="3">
        <v>0</v>
      </c>
      <c r="Q50" s="3">
        <v>3730542</v>
      </c>
      <c r="S50" s="3">
        <v>28981</v>
      </c>
      <c r="U50" s="3">
        <v>77580865887</v>
      </c>
      <c r="W50" s="3">
        <v>107060718034.40601</v>
      </c>
      <c r="Y50" s="6">
        <v>2.945451794864648E-2</v>
      </c>
    </row>
    <row r="51" spans="1:25">
      <c r="A51" s="1" t="s">
        <v>57</v>
      </c>
      <c r="C51" s="3">
        <v>5020000</v>
      </c>
      <c r="E51" s="3">
        <v>47387795931</v>
      </c>
      <c r="G51" s="3">
        <v>67233518875</v>
      </c>
      <c r="I51" s="3">
        <v>1000000</v>
      </c>
      <c r="K51" s="3">
        <v>15669369985</v>
      </c>
      <c r="M51" s="5">
        <v>0</v>
      </c>
      <c r="O51" s="3">
        <v>0</v>
      </c>
      <c r="Q51" s="3">
        <v>6020000</v>
      </c>
      <c r="S51" s="3">
        <v>14116</v>
      </c>
      <c r="U51" s="3">
        <v>63057165916</v>
      </c>
      <c r="W51" s="3">
        <v>84149781380</v>
      </c>
      <c r="Y51" s="6">
        <v>2.3151266790825603E-2</v>
      </c>
    </row>
    <row r="52" spans="1:25">
      <c r="A52" s="1" t="s">
        <v>58</v>
      </c>
      <c r="C52" s="3">
        <v>1400000</v>
      </c>
      <c r="E52" s="3">
        <v>3315623873</v>
      </c>
      <c r="G52" s="3">
        <v>8556552200</v>
      </c>
      <c r="I52" s="3">
        <v>0</v>
      </c>
      <c r="K52" s="3">
        <v>0</v>
      </c>
      <c r="M52" s="5">
        <v>0</v>
      </c>
      <c r="O52" s="3">
        <v>0</v>
      </c>
      <c r="Q52" s="3">
        <v>1400000</v>
      </c>
      <c r="S52" s="3">
        <v>6866</v>
      </c>
      <c r="U52" s="3">
        <v>3315623873</v>
      </c>
      <c r="W52" s="3">
        <v>9518679100</v>
      </c>
      <c r="Y52" s="6">
        <v>2.6187766114949321E-3</v>
      </c>
    </row>
    <row r="53" spans="1:25">
      <c r="A53" s="1" t="s">
        <v>59</v>
      </c>
      <c r="C53" s="3">
        <v>3016756</v>
      </c>
      <c r="E53" s="3">
        <v>38674164059</v>
      </c>
      <c r="G53" s="3">
        <v>60911916205.309998</v>
      </c>
      <c r="I53" s="3">
        <v>0</v>
      </c>
      <c r="K53" s="3">
        <v>0</v>
      </c>
      <c r="M53" s="5">
        <v>0</v>
      </c>
      <c r="O53" s="3">
        <v>0</v>
      </c>
      <c r="Q53" s="3">
        <v>3016756</v>
      </c>
      <c r="S53" s="3">
        <v>36911</v>
      </c>
      <c r="U53" s="3">
        <v>38674164059</v>
      </c>
      <c r="W53" s="3">
        <v>110265803779.019</v>
      </c>
      <c r="Y53" s="6">
        <v>3.0336300336480979E-2</v>
      </c>
    </row>
    <row r="54" spans="1:25">
      <c r="A54" s="1" t="s">
        <v>60</v>
      </c>
      <c r="C54" s="3">
        <v>600000</v>
      </c>
      <c r="E54" s="3">
        <v>3389733460</v>
      </c>
      <c r="G54" s="3">
        <v>5271298800</v>
      </c>
      <c r="I54" s="3">
        <v>0</v>
      </c>
      <c r="K54" s="3">
        <v>0</v>
      </c>
      <c r="M54" s="5">
        <v>0</v>
      </c>
      <c r="O54" s="3">
        <v>0</v>
      </c>
      <c r="Q54" s="3">
        <v>600000</v>
      </c>
      <c r="S54" s="3">
        <v>10414</v>
      </c>
      <c r="U54" s="3">
        <v>3389733460</v>
      </c>
      <c r="W54" s="3">
        <v>6187478100</v>
      </c>
      <c r="Y54" s="6">
        <v>1.7022974261646346E-3</v>
      </c>
    </row>
    <row r="55" spans="1:25">
      <c r="A55" s="1" t="s">
        <v>61</v>
      </c>
      <c r="C55" s="3">
        <v>188571</v>
      </c>
      <c r="E55" s="3">
        <v>1009892532</v>
      </c>
      <c r="G55" s="3">
        <v>8822920715.0047493</v>
      </c>
      <c r="I55" s="3">
        <v>0</v>
      </c>
      <c r="K55" s="3">
        <v>0</v>
      </c>
      <c r="M55" s="5">
        <v>0</v>
      </c>
      <c r="O55" s="3">
        <v>0</v>
      </c>
      <c r="Q55" s="3">
        <v>188571</v>
      </c>
      <c r="S55" s="3">
        <v>67251</v>
      </c>
      <c r="U55" s="3">
        <v>1009892532</v>
      </c>
      <c r="W55" s="3">
        <v>12557942834.870199</v>
      </c>
      <c r="Y55" s="6">
        <v>3.4549380895137478E-3</v>
      </c>
    </row>
    <row r="56" spans="1:25">
      <c r="A56" s="1" t="s">
        <v>62</v>
      </c>
      <c r="C56" s="3">
        <v>10790000</v>
      </c>
      <c r="E56" s="3">
        <v>23824298903</v>
      </c>
      <c r="G56" s="3">
        <v>72827579746</v>
      </c>
      <c r="I56" s="3">
        <v>0</v>
      </c>
      <c r="K56" s="3">
        <v>0</v>
      </c>
      <c r="M56" s="5">
        <v>0</v>
      </c>
      <c r="O56" s="3">
        <v>0</v>
      </c>
      <c r="Q56" s="3">
        <v>10790000</v>
      </c>
      <c r="S56" s="3">
        <v>7090</v>
      </c>
      <c r="U56" s="3">
        <v>23824298903</v>
      </c>
      <c r="W56" s="3">
        <v>75755214275</v>
      </c>
      <c r="Y56" s="6">
        <v>2.0841755590033182E-2</v>
      </c>
    </row>
    <row r="57" spans="1:25">
      <c r="A57" s="1" t="s">
        <v>63</v>
      </c>
      <c r="C57" s="3">
        <v>1404812</v>
      </c>
      <c r="E57" s="3">
        <v>35071240817</v>
      </c>
      <c r="G57" s="3">
        <v>45283578181.816002</v>
      </c>
      <c r="I57" s="3">
        <v>0</v>
      </c>
      <c r="K57" s="3">
        <v>0</v>
      </c>
      <c r="M57" s="5">
        <v>0</v>
      </c>
      <c r="O57" s="3">
        <v>0</v>
      </c>
      <c r="Q57" s="3">
        <v>1404812</v>
      </c>
      <c r="S57" s="3">
        <v>36980.65</v>
      </c>
      <c r="U57" s="3">
        <v>35071240817</v>
      </c>
      <c r="W57" s="3">
        <v>51444339994.143997</v>
      </c>
      <c r="Y57" s="6">
        <v>1.4153353942823604E-2</v>
      </c>
    </row>
    <row r="58" spans="1:25">
      <c r="A58" s="1" t="s">
        <v>64</v>
      </c>
      <c r="C58" s="3">
        <v>250000</v>
      </c>
      <c r="E58" s="3">
        <v>1791759959</v>
      </c>
      <c r="G58" s="3">
        <v>3805778312.5</v>
      </c>
      <c r="I58" s="3">
        <v>0</v>
      </c>
      <c r="K58" s="3">
        <v>0</v>
      </c>
      <c r="M58" s="5">
        <v>0</v>
      </c>
      <c r="O58" s="3">
        <v>0</v>
      </c>
      <c r="Q58" s="3">
        <v>250000</v>
      </c>
      <c r="S58" s="3">
        <v>15248</v>
      </c>
      <c r="U58" s="3">
        <v>1791759959</v>
      </c>
      <c r="W58" s="3">
        <v>3774833000</v>
      </c>
      <c r="Y58" s="6">
        <v>1.0385311101305274E-3</v>
      </c>
    </row>
    <row r="59" spans="1:25">
      <c r="A59" s="1" t="s">
        <v>65</v>
      </c>
      <c r="C59" s="3">
        <v>200000</v>
      </c>
      <c r="E59" s="3">
        <v>1810403182</v>
      </c>
      <c r="G59" s="3">
        <v>4354525350</v>
      </c>
      <c r="I59" s="3">
        <v>0</v>
      </c>
      <c r="K59" s="3">
        <v>0</v>
      </c>
      <c r="M59" s="5">
        <v>0</v>
      </c>
      <c r="O59" s="3">
        <v>0</v>
      </c>
      <c r="Q59" s="3">
        <v>200000</v>
      </c>
      <c r="S59" s="3">
        <v>19912</v>
      </c>
      <c r="U59" s="3">
        <v>1810403182</v>
      </c>
      <c r="W59" s="3">
        <v>3943571600</v>
      </c>
      <c r="Y59" s="6">
        <v>1.0849544315277577E-3</v>
      </c>
    </row>
    <row r="60" spans="1:25">
      <c r="A60" s="1" t="s">
        <v>66</v>
      </c>
      <c r="C60" s="3">
        <v>3100000</v>
      </c>
      <c r="E60" s="3">
        <v>16474506242</v>
      </c>
      <c r="G60" s="3">
        <v>49346633125</v>
      </c>
      <c r="I60" s="3">
        <v>0</v>
      </c>
      <c r="K60" s="3">
        <v>0</v>
      </c>
      <c r="M60" s="5">
        <v>-3100000</v>
      </c>
      <c r="O60" s="3">
        <v>47164023276</v>
      </c>
      <c r="Q60" s="3">
        <v>0</v>
      </c>
      <c r="S60" s="3">
        <v>0</v>
      </c>
      <c r="U60" s="3">
        <v>0</v>
      </c>
      <c r="W60" s="3">
        <v>0</v>
      </c>
      <c r="Y60" s="6">
        <v>0</v>
      </c>
    </row>
    <row r="61" spans="1:25">
      <c r="A61" s="1" t="s">
        <v>67</v>
      </c>
      <c r="C61" s="3">
        <v>1576338</v>
      </c>
      <c r="E61" s="3">
        <v>25161909913</v>
      </c>
      <c r="G61" s="3">
        <v>25771593311.294998</v>
      </c>
      <c r="I61" s="3">
        <v>1220000</v>
      </c>
      <c r="K61" s="3">
        <v>26082378291</v>
      </c>
      <c r="M61" s="5">
        <v>0</v>
      </c>
      <c r="O61" s="3">
        <v>0</v>
      </c>
      <c r="Q61" s="3">
        <v>2796338</v>
      </c>
      <c r="S61" s="3">
        <v>18791.95</v>
      </c>
      <c r="U61" s="3">
        <v>51244288204</v>
      </c>
      <c r="W61" s="3">
        <v>52036294601.278801</v>
      </c>
      <c r="Y61" s="6">
        <v>1.4316212346174053E-2</v>
      </c>
    </row>
    <row r="62" spans="1:25">
      <c r="A62" s="1" t="s">
        <v>68</v>
      </c>
      <c r="C62" s="3">
        <v>0</v>
      </c>
      <c r="E62" s="3">
        <v>0</v>
      </c>
      <c r="G62" s="3">
        <v>0</v>
      </c>
      <c r="I62" s="3">
        <v>8550000</v>
      </c>
      <c r="K62" s="3">
        <v>27595868158</v>
      </c>
      <c r="M62" s="5">
        <v>0</v>
      </c>
      <c r="O62" s="3">
        <v>0</v>
      </c>
      <c r="Q62" s="3">
        <v>8550000</v>
      </c>
      <c r="S62" s="3">
        <v>3173</v>
      </c>
      <c r="U62" s="3">
        <v>27595868158</v>
      </c>
      <c r="W62" s="3">
        <v>26864640769</v>
      </c>
      <c r="Y62" s="6">
        <v>7.3909932442275976E-3</v>
      </c>
    </row>
    <row r="63" spans="1:25">
      <c r="A63" s="1" t="s">
        <v>69</v>
      </c>
      <c r="C63" s="3">
        <v>0</v>
      </c>
      <c r="E63" s="3">
        <v>0</v>
      </c>
      <c r="G63" s="3">
        <v>0</v>
      </c>
      <c r="I63" s="3">
        <v>6042581</v>
      </c>
      <c r="K63" s="3">
        <v>99187532360</v>
      </c>
      <c r="M63" s="5">
        <v>0</v>
      </c>
      <c r="O63" s="3">
        <v>0</v>
      </c>
      <c r="Q63" s="3">
        <v>6042581</v>
      </c>
      <c r="S63" s="3">
        <v>13073.9</v>
      </c>
      <c r="U63" s="3">
        <v>99187532360</v>
      </c>
      <c r="W63" s="3">
        <v>78229848763.475006</v>
      </c>
      <c r="Y63" s="6">
        <v>2.1522576411108774E-2</v>
      </c>
    </row>
    <row r="64" spans="1:25">
      <c r="A64" s="1" t="s">
        <v>70</v>
      </c>
      <c r="C64" s="3">
        <v>0</v>
      </c>
      <c r="E64" s="3">
        <v>0</v>
      </c>
      <c r="G64" s="3">
        <v>0</v>
      </c>
      <c r="I64" s="3">
        <v>724043</v>
      </c>
      <c r="K64" s="3">
        <v>9353618122</v>
      </c>
      <c r="M64" s="5">
        <v>0</v>
      </c>
      <c r="O64" s="3">
        <v>0</v>
      </c>
      <c r="Q64" s="3">
        <v>724043</v>
      </c>
      <c r="S64" s="3">
        <v>15265</v>
      </c>
      <c r="U64" s="3">
        <v>9353618122</v>
      </c>
      <c r="W64" s="3">
        <v>10944754360.1488</v>
      </c>
      <c r="Y64" s="6">
        <v>3.011118080124674E-3</v>
      </c>
    </row>
    <row r="65" spans="1:25">
      <c r="A65" s="1" t="s">
        <v>71</v>
      </c>
      <c r="C65" s="3">
        <v>0</v>
      </c>
      <c r="E65" s="3">
        <v>0</v>
      </c>
      <c r="G65" s="3">
        <v>0</v>
      </c>
      <c r="I65" s="3">
        <v>76806</v>
      </c>
      <c r="K65" s="3">
        <v>1813135428</v>
      </c>
      <c r="M65" s="5">
        <v>0</v>
      </c>
      <c r="O65" s="3">
        <v>0</v>
      </c>
      <c r="Q65" s="3">
        <v>76806</v>
      </c>
      <c r="S65" s="3">
        <v>25160</v>
      </c>
      <c r="U65" s="3">
        <v>1813135428</v>
      </c>
      <c r="W65" s="3">
        <v>1913597680.1400001</v>
      </c>
      <c r="Y65" s="6">
        <v>5.2646851479230903E-4</v>
      </c>
    </row>
    <row r="66" spans="1:25">
      <c r="A66" s="1" t="s">
        <v>72</v>
      </c>
      <c r="C66" s="3">
        <v>0</v>
      </c>
      <c r="E66" s="3">
        <v>0</v>
      </c>
      <c r="G66" s="3">
        <v>0</v>
      </c>
      <c r="I66" s="3">
        <v>1513296</v>
      </c>
      <c r="K66" s="3">
        <v>19946568133</v>
      </c>
      <c r="M66" s="5">
        <v>0</v>
      </c>
      <c r="O66" s="3">
        <v>0</v>
      </c>
      <c r="Q66" s="3">
        <v>1513296</v>
      </c>
      <c r="S66" s="3">
        <v>16329</v>
      </c>
      <c r="U66" s="3">
        <v>19946568133</v>
      </c>
      <c r="W66" s="3">
        <v>24469681932.756001</v>
      </c>
      <c r="Y66" s="6">
        <v>6.7320927686512219E-3</v>
      </c>
    </row>
    <row r="67" spans="1:25">
      <c r="A67" s="1" t="s">
        <v>73</v>
      </c>
      <c r="C67" s="3">
        <v>0</v>
      </c>
      <c r="E67" s="3">
        <v>0</v>
      </c>
      <c r="G67" s="3">
        <v>0</v>
      </c>
      <c r="I67" s="3">
        <v>31838232</v>
      </c>
      <c r="K67" s="3">
        <v>20677480235</v>
      </c>
      <c r="M67" s="5">
        <v>0</v>
      </c>
      <c r="O67" s="3">
        <v>0</v>
      </c>
      <c r="Q67" s="3">
        <v>31838232</v>
      </c>
      <c r="S67" s="3">
        <v>654</v>
      </c>
      <c r="U67" s="3">
        <v>20677480235</v>
      </c>
      <c r="W67" s="3">
        <v>20619187241.652</v>
      </c>
      <c r="Y67" s="6">
        <v>5.6727456330020578E-3</v>
      </c>
    </row>
    <row r="68" spans="1:25">
      <c r="A68" s="1" t="s">
        <v>74</v>
      </c>
      <c r="C68" s="3">
        <v>0</v>
      </c>
      <c r="E68" s="3">
        <v>0</v>
      </c>
      <c r="G68" s="3">
        <v>0</v>
      </c>
      <c r="I68" s="3">
        <v>2900000</v>
      </c>
      <c r="K68" s="3">
        <v>17716669831</v>
      </c>
      <c r="M68" s="5">
        <v>0</v>
      </c>
      <c r="O68" s="3">
        <v>0</v>
      </c>
      <c r="Q68" s="3">
        <v>2900000</v>
      </c>
      <c r="S68" s="3">
        <v>5379.65</v>
      </c>
      <c r="U68" s="3">
        <v>17716669831</v>
      </c>
      <c r="W68" s="3">
        <v>15448875396.25</v>
      </c>
      <c r="Y68" s="6">
        <v>4.2502907322087367E-3</v>
      </c>
    </row>
    <row r="69" spans="1:25">
      <c r="A69" s="1" t="s">
        <v>75</v>
      </c>
      <c r="C69" s="3">
        <v>0</v>
      </c>
      <c r="E69" s="3">
        <v>0</v>
      </c>
      <c r="G69" s="3">
        <v>0</v>
      </c>
      <c r="I69" s="3">
        <v>1642938</v>
      </c>
      <c r="K69" s="3">
        <v>7228738586</v>
      </c>
      <c r="M69" s="5">
        <v>0</v>
      </c>
      <c r="O69" s="3">
        <v>0</v>
      </c>
      <c r="Q69" s="3">
        <v>1642938</v>
      </c>
      <c r="S69" s="3">
        <v>5372</v>
      </c>
      <c r="U69" s="3">
        <v>7228738586</v>
      </c>
      <c r="W69" s="3">
        <v>8739810772.3740005</v>
      </c>
      <c r="Y69" s="6">
        <v>2.404494552146893E-3</v>
      </c>
    </row>
    <row r="70" spans="1:25">
      <c r="A70" s="1" t="s">
        <v>76</v>
      </c>
      <c r="C70" s="3">
        <v>0</v>
      </c>
      <c r="E70" s="3">
        <v>0</v>
      </c>
      <c r="G70" s="3">
        <v>0</v>
      </c>
      <c r="I70" s="3">
        <v>220420</v>
      </c>
      <c r="K70" s="3">
        <v>829820567</v>
      </c>
      <c r="M70" s="5">
        <v>0</v>
      </c>
      <c r="O70" s="3">
        <v>0</v>
      </c>
      <c r="Q70" s="3">
        <v>220420</v>
      </c>
      <c r="S70" s="3">
        <v>4478</v>
      </c>
      <c r="U70" s="3">
        <v>829820567</v>
      </c>
      <c r="W70" s="3">
        <v>977417112.59000003</v>
      </c>
      <c r="Y70" s="6">
        <v>2.6890675137116458E-4</v>
      </c>
    </row>
    <row r="71" spans="1:25">
      <c r="A71" s="1" t="s">
        <v>77</v>
      </c>
      <c r="C71" s="3">
        <v>0</v>
      </c>
      <c r="E71" s="3">
        <v>0</v>
      </c>
      <c r="G71" s="3">
        <v>0</v>
      </c>
      <c r="I71" s="3">
        <v>69042</v>
      </c>
      <c r="K71" s="3">
        <v>1380173467</v>
      </c>
      <c r="M71" s="5">
        <v>0</v>
      </c>
      <c r="O71" s="3">
        <v>0</v>
      </c>
      <c r="Q71" s="3">
        <v>69042</v>
      </c>
      <c r="S71" s="3">
        <v>21144</v>
      </c>
      <c r="U71" s="3">
        <v>1380173467</v>
      </c>
      <c r="W71" s="3">
        <v>1445590763.5320001</v>
      </c>
      <c r="Y71" s="6">
        <v>3.9771056903585529E-4</v>
      </c>
    </row>
    <row r="72" spans="1:25">
      <c r="A72" s="1" t="s">
        <v>78</v>
      </c>
      <c r="C72" s="3">
        <v>0</v>
      </c>
      <c r="E72" s="3">
        <v>0</v>
      </c>
      <c r="G72" s="3">
        <v>0</v>
      </c>
      <c r="I72" s="3">
        <v>12447430</v>
      </c>
      <c r="K72" s="3">
        <v>150908687500</v>
      </c>
      <c r="M72" s="5">
        <v>-3000000</v>
      </c>
      <c r="O72" s="3">
        <v>28700507399</v>
      </c>
      <c r="Q72" s="3">
        <v>9447430</v>
      </c>
      <c r="S72" s="3">
        <v>9658</v>
      </c>
      <c r="U72" s="3">
        <v>114537640425</v>
      </c>
      <c r="W72" s="3">
        <v>90353656970.335007</v>
      </c>
      <c r="Y72" s="6">
        <v>2.485807549042696E-2</v>
      </c>
    </row>
    <row r="73" spans="1:25">
      <c r="A73" s="1" t="s">
        <v>79</v>
      </c>
      <c r="C73" s="3">
        <v>0</v>
      </c>
      <c r="E73" s="3">
        <v>0</v>
      </c>
      <c r="G73" s="3">
        <v>0</v>
      </c>
      <c r="I73" s="3">
        <v>5600000</v>
      </c>
      <c r="K73" s="3">
        <v>50924138968</v>
      </c>
      <c r="M73" s="5">
        <v>0</v>
      </c>
      <c r="O73" s="3">
        <v>0</v>
      </c>
      <c r="Q73" s="3">
        <v>5600000</v>
      </c>
      <c r="S73" s="3">
        <v>7465</v>
      </c>
      <c r="U73" s="3">
        <v>50924138969</v>
      </c>
      <c r="W73" s="3">
        <v>41396411000</v>
      </c>
      <c r="Y73" s="6">
        <v>1.1388970232921449E-2</v>
      </c>
    </row>
    <row r="74" spans="1:25">
      <c r="A74" s="1" t="s">
        <v>80</v>
      </c>
      <c r="C74" s="3">
        <v>0</v>
      </c>
      <c r="E74" s="3">
        <v>0</v>
      </c>
      <c r="G74" s="3">
        <v>0</v>
      </c>
      <c r="I74" s="3">
        <v>2000000</v>
      </c>
      <c r="K74" s="3">
        <v>0</v>
      </c>
      <c r="M74" s="5">
        <v>0</v>
      </c>
      <c r="O74" s="3">
        <v>0</v>
      </c>
      <c r="Q74" s="3">
        <v>2000000</v>
      </c>
      <c r="S74" s="3">
        <v>11588</v>
      </c>
      <c r="U74" s="3">
        <v>19958944440</v>
      </c>
      <c r="W74" s="3">
        <v>22950034000</v>
      </c>
      <c r="Y74" s="6">
        <v>6.3140076097547484E-3</v>
      </c>
    </row>
    <row r="75" spans="1:25">
      <c r="A75" s="1" t="s">
        <v>81</v>
      </c>
      <c r="C75" s="3">
        <v>0</v>
      </c>
      <c r="E75" s="3">
        <v>0</v>
      </c>
      <c r="G75" s="3">
        <v>0</v>
      </c>
      <c r="I75" s="3">
        <v>2000000</v>
      </c>
      <c r="K75" s="3">
        <v>17958944440</v>
      </c>
      <c r="M75" s="5">
        <v>-2000000</v>
      </c>
      <c r="O75" s="3">
        <v>0</v>
      </c>
      <c r="Q75" s="3">
        <v>0</v>
      </c>
      <c r="S75" s="3">
        <v>0</v>
      </c>
      <c r="U75" s="3">
        <v>0</v>
      </c>
      <c r="W75" s="3">
        <v>0</v>
      </c>
      <c r="Y75" s="6">
        <v>0</v>
      </c>
    </row>
    <row r="76" spans="1:25" ht="23.25" thickBot="1">
      <c r="E76" s="4">
        <f>SUM(E9:E75)</f>
        <v>992912864786</v>
      </c>
      <c r="G76" s="4">
        <f>SUM(G9:G75)</f>
        <v>1578336194499.99</v>
      </c>
      <c r="K76" s="4">
        <f>SUM(K9:K75)</f>
        <v>1199897755391</v>
      </c>
      <c r="O76" s="4">
        <f>SUM(O9:O75)</f>
        <v>155549118121</v>
      </c>
      <c r="U76" s="4">
        <f>SUM(U9:U75)</f>
        <v>2099982572588</v>
      </c>
      <c r="W76" s="4">
        <f>SUM(W9:W75)</f>
        <v>2668235186481.8154</v>
      </c>
      <c r="Y76" s="7">
        <f>SUM(Y9:Y75)</f>
        <v>0.73408419665354552</v>
      </c>
    </row>
    <row r="77" spans="1:25" ht="23.25" thickTop="1"/>
  </sheetData>
  <mergeCells count="21">
    <mergeCell ref="A2:Y2"/>
    <mergeCell ref="A3:Y3"/>
    <mergeCell ref="A4:Y4"/>
    <mergeCell ref="A6:A8"/>
    <mergeCell ref="C7:C8"/>
    <mergeCell ref="E7:E8"/>
    <mergeCell ref="G7:G8"/>
    <mergeCell ref="C6:G6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0"/>
  <sheetViews>
    <sheetView rightToLeft="1" topLeftCell="F1" workbookViewId="0">
      <selection activeCell="AK12" sqref="AK12"/>
    </sheetView>
  </sheetViews>
  <sheetFormatPr defaultRowHeight="22.5"/>
  <cols>
    <col min="1" max="1" width="34.28515625" style="1" bestFit="1" customWidth="1"/>
    <col min="2" max="2" width="1" style="1" customWidth="1"/>
    <col min="3" max="3" width="21.7109375" style="1" bestFit="1" customWidth="1"/>
    <col min="4" max="4" width="1" style="1" customWidth="1"/>
    <col min="5" max="5" width="19.7109375" style="1" bestFit="1" customWidth="1"/>
    <col min="6" max="6" width="1" style="1" customWidth="1"/>
    <col min="7" max="7" width="12.7109375" style="1" bestFit="1" customWidth="1"/>
    <col min="8" max="8" width="1" style="1" customWidth="1"/>
    <col min="9" max="9" width="15.5703125" style="1" bestFit="1" customWidth="1"/>
    <col min="10" max="10" width="1" style="1" customWidth="1"/>
    <col min="11" max="11" width="9.28515625" style="1" bestFit="1" customWidth="1"/>
    <col min="12" max="12" width="1" style="1" customWidth="1"/>
    <col min="13" max="13" width="10.140625" style="1" bestFit="1" customWidth="1"/>
    <col min="14" max="14" width="1" style="1" customWidth="1"/>
    <col min="15" max="15" width="8.28515625" style="1" bestFit="1" customWidth="1"/>
    <col min="16" max="16" width="1" style="1" customWidth="1"/>
    <col min="17" max="17" width="18.5703125" style="1" bestFit="1" customWidth="1"/>
    <col min="18" max="18" width="1" style="1" customWidth="1"/>
    <col min="19" max="19" width="18.85546875" style="1" bestFit="1" customWidth="1"/>
    <col min="20" max="20" width="1" style="1" customWidth="1"/>
    <col min="21" max="21" width="8.28515625" style="1" bestFit="1" customWidth="1"/>
    <col min="22" max="22" width="1" style="1" customWidth="1"/>
    <col min="23" max="23" width="17.28515625" style="1" bestFit="1" customWidth="1"/>
    <col min="24" max="24" width="1" style="1" customWidth="1"/>
    <col min="25" max="25" width="6.28515625" style="1" bestFit="1" customWidth="1"/>
    <col min="26" max="26" width="1" style="1" customWidth="1"/>
    <col min="27" max="27" width="12" style="1" bestFit="1" customWidth="1"/>
    <col min="28" max="28" width="1" style="1" customWidth="1"/>
    <col min="29" max="29" width="9.42578125" style="1" bestFit="1" customWidth="1"/>
    <col min="30" max="30" width="1" style="1" customWidth="1"/>
    <col min="31" max="31" width="18.85546875" style="1" bestFit="1" customWidth="1"/>
    <col min="32" max="32" width="1" style="1" customWidth="1"/>
    <col min="33" max="33" width="18.5703125" style="1" bestFit="1" customWidth="1"/>
    <col min="34" max="34" width="1" style="1" customWidth="1"/>
    <col min="35" max="35" width="18.85546875" style="1" bestFit="1" customWidth="1"/>
    <col min="36" max="36" width="1" style="1" customWidth="1"/>
    <col min="37" max="37" width="30.710937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</row>
    <row r="3" spans="1:37" ht="24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</row>
    <row r="4" spans="1:37" ht="24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</row>
    <row r="5" spans="1:37">
      <c r="AK5" s="3"/>
    </row>
    <row r="6" spans="1:37" ht="24">
      <c r="A6" s="14" t="s">
        <v>83</v>
      </c>
      <c r="B6" s="14" t="s">
        <v>83</v>
      </c>
      <c r="C6" s="14" t="s">
        <v>83</v>
      </c>
      <c r="D6" s="14" t="s">
        <v>83</v>
      </c>
      <c r="E6" s="14" t="s">
        <v>83</v>
      </c>
      <c r="F6" s="14" t="s">
        <v>83</v>
      </c>
      <c r="G6" s="14" t="s">
        <v>83</v>
      </c>
      <c r="H6" s="14" t="s">
        <v>83</v>
      </c>
      <c r="I6" s="14" t="s">
        <v>83</v>
      </c>
      <c r="J6" s="14" t="s">
        <v>83</v>
      </c>
      <c r="K6" s="14" t="s">
        <v>83</v>
      </c>
      <c r="L6" s="14" t="s">
        <v>83</v>
      </c>
      <c r="M6" s="14" t="s">
        <v>83</v>
      </c>
      <c r="O6" s="14" t="s">
        <v>200</v>
      </c>
      <c r="P6" s="14" t="s">
        <v>4</v>
      </c>
      <c r="Q6" s="14" t="s">
        <v>4</v>
      </c>
      <c r="R6" s="14" t="s">
        <v>4</v>
      </c>
      <c r="S6" s="14" t="s">
        <v>4</v>
      </c>
      <c r="U6" s="14" t="s">
        <v>5</v>
      </c>
      <c r="V6" s="14" t="s">
        <v>5</v>
      </c>
      <c r="W6" s="14" t="s">
        <v>5</v>
      </c>
      <c r="X6" s="14" t="s">
        <v>5</v>
      </c>
      <c r="Y6" s="14" t="s">
        <v>5</v>
      </c>
      <c r="Z6" s="14" t="s">
        <v>5</v>
      </c>
      <c r="AA6" s="14" t="s">
        <v>5</v>
      </c>
      <c r="AC6" s="14" t="s">
        <v>6</v>
      </c>
      <c r="AD6" s="14" t="s">
        <v>6</v>
      </c>
      <c r="AE6" s="14" t="s">
        <v>6</v>
      </c>
      <c r="AF6" s="14" t="s">
        <v>6</v>
      </c>
      <c r="AG6" s="14" t="s">
        <v>6</v>
      </c>
      <c r="AH6" s="14" t="s">
        <v>6</v>
      </c>
      <c r="AI6" s="14" t="s">
        <v>6</v>
      </c>
      <c r="AJ6" s="14" t="s">
        <v>6</v>
      </c>
      <c r="AK6" s="14" t="s">
        <v>6</v>
      </c>
    </row>
    <row r="7" spans="1:37" ht="24">
      <c r="A7" s="16" t="s">
        <v>84</v>
      </c>
      <c r="C7" s="16" t="s">
        <v>85</v>
      </c>
      <c r="E7" s="16" t="s">
        <v>86</v>
      </c>
      <c r="G7" s="16" t="s">
        <v>87</v>
      </c>
      <c r="I7" s="16" t="s">
        <v>88</v>
      </c>
      <c r="K7" s="16" t="s">
        <v>89</v>
      </c>
      <c r="M7" s="16" t="s">
        <v>82</v>
      </c>
      <c r="O7" s="16" t="s">
        <v>7</v>
      </c>
      <c r="Q7" s="16" t="s">
        <v>8</v>
      </c>
      <c r="S7" s="16" t="s">
        <v>9</v>
      </c>
      <c r="U7" s="14" t="s">
        <v>10</v>
      </c>
      <c r="V7" s="14" t="s">
        <v>10</v>
      </c>
      <c r="W7" s="14" t="s">
        <v>10</v>
      </c>
      <c r="Y7" s="14" t="s">
        <v>11</v>
      </c>
      <c r="Z7" s="14" t="s">
        <v>11</v>
      </c>
      <c r="AA7" s="14" t="s">
        <v>11</v>
      </c>
      <c r="AC7" s="16" t="s">
        <v>7</v>
      </c>
      <c r="AE7" s="16" t="s">
        <v>90</v>
      </c>
      <c r="AG7" s="16" t="s">
        <v>8</v>
      </c>
      <c r="AI7" s="16" t="s">
        <v>9</v>
      </c>
      <c r="AK7" s="16" t="s">
        <v>13</v>
      </c>
    </row>
    <row r="8" spans="1:37" ht="24">
      <c r="A8" s="14" t="s">
        <v>84</v>
      </c>
      <c r="C8" s="14" t="s">
        <v>85</v>
      </c>
      <c r="E8" s="14" t="s">
        <v>86</v>
      </c>
      <c r="G8" s="14" t="s">
        <v>87</v>
      </c>
      <c r="I8" s="14" t="s">
        <v>88</v>
      </c>
      <c r="K8" s="14" t="s">
        <v>89</v>
      </c>
      <c r="M8" s="14" t="s">
        <v>82</v>
      </c>
      <c r="O8" s="14" t="s">
        <v>7</v>
      </c>
      <c r="Q8" s="14" t="s">
        <v>8</v>
      </c>
      <c r="S8" s="14" t="s">
        <v>9</v>
      </c>
      <c r="U8" s="14" t="s">
        <v>7</v>
      </c>
      <c r="W8" s="14" t="s">
        <v>8</v>
      </c>
      <c r="Y8" s="14" t="s">
        <v>7</v>
      </c>
      <c r="AA8" s="14" t="s">
        <v>14</v>
      </c>
      <c r="AC8" s="14" t="s">
        <v>7</v>
      </c>
      <c r="AE8" s="14" t="s">
        <v>90</v>
      </c>
      <c r="AG8" s="14" t="s">
        <v>8</v>
      </c>
      <c r="AI8" s="14" t="s">
        <v>9</v>
      </c>
      <c r="AK8" s="14" t="s">
        <v>13</v>
      </c>
    </row>
    <row r="9" spans="1:37">
      <c r="A9" s="1" t="s">
        <v>91</v>
      </c>
      <c r="C9" s="1" t="s">
        <v>92</v>
      </c>
      <c r="E9" s="1" t="s">
        <v>92</v>
      </c>
      <c r="G9" s="1" t="s">
        <v>93</v>
      </c>
      <c r="I9" s="1" t="s">
        <v>94</v>
      </c>
      <c r="K9" s="3">
        <v>0</v>
      </c>
      <c r="M9" s="3">
        <v>0</v>
      </c>
      <c r="O9" s="3">
        <v>9880</v>
      </c>
      <c r="Q9" s="3">
        <v>8751695156</v>
      </c>
      <c r="S9" s="3">
        <v>9469827793</v>
      </c>
      <c r="U9" s="3">
        <v>0</v>
      </c>
      <c r="W9" s="3">
        <v>0</v>
      </c>
      <c r="Y9" s="3">
        <v>0</v>
      </c>
      <c r="AA9" s="3">
        <v>0</v>
      </c>
      <c r="AC9" s="3">
        <v>9880</v>
      </c>
      <c r="AE9" s="3">
        <v>973525</v>
      </c>
      <c r="AG9" s="3">
        <v>8751695156</v>
      </c>
      <c r="AI9" s="3">
        <v>9611453640</v>
      </c>
      <c r="AK9" s="6">
        <v>2.6443007197185409E-3</v>
      </c>
    </row>
    <row r="10" spans="1:37">
      <c r="A10" s="1" t="s">
        <v>95</v>
      </c>
      <c r="C10" s="1" t="s">
        <v>92</v>
      </c>
      <c r="E10" s="1" t="s">
        <v>92</v>
      </c>
      <c r="G10" s="1" t="s">
        <v>96</v>
      </c>
      <c r="I10" s="1" t="s">
        <v>97</v>
      </c>
      <c r="K10" s="3">
        <v>0</v>
      </c>
      <c r="M10" s="3">
        <v>0</v>
      </c>
      <c r="O10" s="3">
        <v>20990</v>
      </c>
      <c r="Q10" s="3">
        <v>15826206914</v>
      </c>
      <c r="S10" s="3">
        <v>16197314147</v>
      </c>
      <c r="U10" s="3">
        <v>0</v>
      </c>
      <c r="W10" s="3">
        <v>0</v>
      </c>
      <c r="Y10" s="3">
        <v>0</v>
      </c>
      <c r="AA10" s="3">
        <v>0</v>
      </c>
      <c r="AC10" s="3">
        <v>20990</v>
      </c>
      <c r="AE10" s="3">
        <v>792803</v>
      </c>
      <c r="AG10" s="3">
        <v>15826206914</v>
      </c>
      <c r="AI10" s="3">
        <v>16628870292</v>
      </c>
      <c r="AK10" s="6">
        <v>4.5749306325782646E-3</v>
      </c>
    </row>
    <row r="11" spans="1:37">
      <c r="A11" s="1" t="s">
        <v>98</v>
      </c>
      <c r="C11" s="1" t="s">
        <v>92</v>
      </c>
      <c r="E11" s="1" t="s">
        <v>92</v>
      </c>
      <c r="G11" s="1" t="s">
        <v>99</v>
      </c>
      <c r="I11" s="1" t="s">
        <v>100</v>
      </c>
      <c r="K11" s="3">
        <v>0</v>
      </c>
      <c r="M11" s="3">
        <v>0</v>
      </c>
      <c r="O11" s="3">
        <v>10000</v>
      </c>
      <c r="Q11" s="3">
        <v>8556218764</v>
      </c>
      <c r="S11" s="3">
        <v>9258272882</v>
      </c>
      <c r="U11" s="3">
        <v>0</v>
      </c>
      <c r="W11" s="3">
        <v>0</v>
      </c>
      <c r="Y11" s="3">
        <v>0</v>
      </c>
      <c r="AA11" s="3">
        <v>0</v>
      </c>
      <c r="AC11" s="3">
        <v>10000</v>
      </c>
      <c r="AE11" s="3">
        <v>940708</v>
      </c>
      <c r="AG11" s="3">
        <v>8556218764</v>
      </c>
      <c r="AI11" s="3">
        <v>9400259867</v>
      </c>
      <c r="AK11" s="6">
        <v>2.5861971417519541E-3</v>
      </c>
    </row>
    <row r="12" spans="1:37">
      <c r="A12" s="1" t="s">
        <v>101</v>
      </c>
      <c r="C12" s="1" t="s">
        <v>92</v>
      </c>
      <c r="E12" s="1" t="s">
        <v>92</v>
      </c>
      <c r="G12" s="1" t="s">
        <v>102</v>
      </c>
      <c r="I12" s="1" t="s">
        <v>103</v>
      </c>
      <c r="K12" s="3">
        <v>0</v>
      </c>
      <c r="M12" s="3">
        <v>0</v>
      </c>
      <c r="O12" s="3">
        <v>89060</v>
      </c>
      <c r="Q12" s="3">
        <v>75621320318</v>
      </c>
      <c r="S12" s="3">
        <v>79345300880</v>
      </c>
      <c r="U12" s="3">
        <v>25000</v>
      </c>
      <c r="W12" s="3">
        <v>22442534048</v>
      </c>
      <c r="Y12" s="3">
        <v>0</v>
      </c>
      <c r="AA12" s="3">
        <v>0</v>
      </c>
      <c r="AC12" s="3">
        <v>114060</v>
      </c>
      <c r="AE12" s="3">
        <v>903720</v>
      </c>
      <c r="AG12" s="3">
        <v>98063854366</v>
      </c>
      <c r="AI12" s="3">
        <v>103003571430</v>
      </c>
      <c r="AK12" s="6">
        <v>2.833831679033403E-2</v>
      </c>
    </row>
    <row r="13" spans="1:37">
      <c r="A13" s="1" t="s">
        <v>104</v>
      </c>
      <c r="C13" s="1" t="s">
        <v>92</v>
      </c>
      <c r="E13" s="1" t="s">
        <v>92</v>
      </c>
      <c r="G13" s="1" t="s">
        <v>105</v>
      </c>
      <c r="I13" s="1" t="s">
        <v>106</v>
      </c>
      <c r="K13" s="3">
        <v>0</v>
      </c>
      <c r="M13" s="3">
        <v>0</v>
      </c>
      <c r="O13" s="3">
        <v>4210</v>
      </c>
      <c r="Q13" s="3">
        <v>3405501436</v>
      </c>
      <c r="S13" s="3">
        <v>3575728898</v>
      </c>
      <c r="U13" s="3">
        <v>0</v>
      </c>
      <c r="W13" s="3">
        <v>0</v>
      </c>
      <c r="Y13" s="3">
        <v>0</v>
      </c>
      <c r="AA13" s="3">
        <v>0</v>
      </c>
      <c r="AC13" s="3">
        <v>4210</v>
      </c>
      <c r="AE13" s="3">
        <v>871039</v>
      </c>
      <c r="AG13" s="3">
        <v>3405501436</v>
      </c>
      <c r="AI13" s="3">
        <v>3664415561</v>
      </c>
      <c r="AK13" s="6">
        <v>1.0081530919500039E-3</v>
      </c>
    </row>
    <row r="14" spans="1:37">
      <c r="A14" s="1" t="s">
        <v>107</v>
      </c>
      <c r="C14" s="1" t="s">
        <v>92</v>
      </c>
      <c r="E14" s="1" t="s">
        <v>92</v>
      </c>
      <c r="G14" s="1" t="s">
        <v>108</v>
      </c>
      <c r="I14" s="1" t="s">
        <v>109</v>
      </c>
      <c r="K14" s="3">
        <v>0</v>
      </c>
      <c r="M14" s="3">
        <v>0</v>
      </c>
      <c r="O14" s="3">
        <v>0</v>
      </c>
      <c r="Q14" s="3">
        <v>0</v>
      </c>
      <c r="S14" s="3">
        <v>0</v>
      </c>
      <c r="U14" s="3">
        <v>2323</v>
      </c>
      <c r="W14" s="3">
        <v>1810935945</v>
      </c>
      <c r="Y14" s="3">
        <v>0</v>
      </c>
      <c r="AA14" s="3">
        <v>0</v>
      </c>
      <c r="AC14" s="3">
        <v>2323</v>
      </c>
      <c r="AE14" s="3">
        <v>783891</v>
      </c>
      <c r="AG14" s="3">
        <v>1810935945</v>
      </c>
      <c r="AI14" s="3">
        <v>1819658583</v>
      </c>
      <c r="AK14" s="6">
        <v>5.0062401389982874E-4</v>
      </c>
    </row>
    <row r="15" spans="1:37">
      <c r="A15" s="1" t="s">
        <v>110</v>
      </c>
      <c r="C15" s="1" t="s">
        <v>92</v>
      </c>
      <c r="E15" s="1" t="s">
        <v>92</v>
      </c>
      <c r="G15" s="1" t="s">
        <v>111</v>
      </c>
      <c r="I15" s="1" t="s">
        <v>112</v>
      </c>
      <c r="K15" s="3">
        <v>0</v>
      </c>
      <c r="M15" s="3">
        <v>0</v>
      </c>
      <c r="O15" s="3">
        <v>0</v>
      </c>
      <c r="Q15" s="3">
        <v>0</v>
      </c>
      <c r="S15" s="3">
        <v>0</v>
      </c>
      <c r="U15" s="3">
        <v>6000</v>
      </c>
      <c r="W15" s="3">
        <v>5561931858</v>
      </c>
      <c r="Y15" s="3">
        <v>0</v>
      </c>
      <c r="AA15" s="3">
        <v>0</v>
      </c>
      <c r="AC15" s="3">
        <v>6000</v>
      </c>
      <c r="AE15" s="3">
        <v>930416</v>
      </c>
      <c r="AG15" s="3">
        <v>5561931858</v>
      </c>
      <c r="AI15" s="3">
        <v>5578448692</v>
      </c>
      <c r="AK15" s="6">
        <v>1.5347414078739239E-3</v>
      </c>
    </row>
    <row r="16" spans="1:37">
      <c r="A16" s="1" t="s">
        <v>113</v>
      </c>
      <c r="C16" s="1" t="s">
        <v>92</v>
      </c>
      <c r="E16" s="1" t="s">
        <v>92</v>
      </c>
      <c r="G16" s="1" t="s">
        <v>114</v>
      </c>
      <c r="I16" s="1" t="s">
        <v>115</v>
      </c>
      <c r="K16" s="3">
        <v>0</v>
      </c>
      <c r="M16" s="3">
        <v>0</v>
      </c>
      <c r="O16" s="3">
        <v>0</v>
      </c>
      <c r="Q16" s="3">
        <v>0</v>
      </c>
      <c r="S16" s="3">
        <v>0</v>
      </c>
      <c r="U16" s="3">
        <v>20000</v>
      </c>
      <c r="W16" s="3">
        <v>18773601000</v>
      </c>
      <c r="Y16" s="3">
        <v>0</v>
      </c>
      <c r="AA16" s="3">
        <v>0</v>
      </c>
      <c r="AC16" s="3">
        <v>20000</v>
      </c>
      <c r="AE16" s="3">
        <v>944432</v>
      </c>
      <c r="AG16" s="3">
        <v>18773601000</v>
      </c>
      <c r="AI16" s="3">
        <v>18874945736</v>
      </c>
      <c r="AK16" s="6">
        <v>5.192870346545541E-3</v>
      </c>
    </row>
    <row r="17" spans="17:37" ht="23.25" thickBot="1">
      <c r="Q17" s="4">
        <f>SUM(Q9:Q16)</f>
        <v>112160942588</v>
      </c>
      <c r="S17" s="4">
        <f>SUM(S9:S16)</f>
        <v>117846444600</v>
      </c>
      <c r="W17" s="4">
        <f>SUM(W9:W16)</f>
        <v>48589002851</v>
      </c>
      <c r="AA17" s="4">
        <f>SUM(AA9:AA16)</f>
        <v>0</v>
      </c>
      <c r="AE17" s="8"/>
      <c r="AG17" s="4">
        <f>SUM(AG9:AG16)</f>
        <v>160749945439</v>
      </c>
      <c r="AI17" s="4">
        <f>SUM(AI9:AI16)</f>
        <v>168581623801</v>
      </c>
      <c r="AK17" s="7">
        <f>SUM(AK9:AK16)</f>
        <v>4.6380134144652085E-2</v>
      </c>
    </row>
    <row r="18" spans="17:37" ht="23.25" thickTop="1"/>
    <row r="20" spans="17:37">
      <c r="AC20" s="3"/>
    </row>
  </sheetData>
  <mergeCells count="28">
    <mergeCell ref="A2:AK2"/>
    <mergeCell ref="A3:AK3"/>
    <mergeCell ref="A4:AK4"/>
    <mergeCell ref="AI7:AI8"/>
    <mergeCell ref="AK7:AK8"/>
    <mergeCell ref="AC6:AK6"/>
    <mergeCell ref="Y8"/>
    <mergeCell ref="AA8"/>
    <mergeCell ref="Y7:AA7"/>
    <mergeCell ref="U6:AA6"/>
    <mergeCell ref="AC7:AC8"/>
    <mergeCell ref="U8"/>
    <mergeCell ref="W8"/>
    <mergeCell ref="U7:W7"/>
    <mergeCell ref="AE7:AE8"/>
    <mergeCell ref="AG7:AG8"/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4"/>
  <sheetViews>
    <sheetView rightToLeft="1" workbookViewId="0">
      <selection activeCell="I17" sqref="I17"/>
    </sheetView>
  </sheetViews>
  <sheetFormatPr defaultRowHeight="22.5"/>
  <cols>
    <col min="1" max="1" width="32.85546875" style="1" bestFit="1" customWidth="1"/>
    <col min="2" max="2" width="1" style="1" customWidth="1"/>
    <col min="3" max="3" width="17.28515625" style="1" bestFit="1" customWidth="1"/>
    <col min="4" max="4" width="1" style="1" customWidth="1"/>
    <col min="5" max="5" width="12.28515625" style="1" bestFit="1" customWidth="1"/>
    <col min="6" max="6" width="1" style="1" customWidth="1"/>
    <col min="7" max="7" width="19.5703125" style="1" bestFit="1" customWidth="1"/>
    <col min="8" max="8" width="1" style="1" customWidth="1"/>
    <col min="9" max="9" width="13" style="1" bestFit="1" customWidth="1"/>
    <col min="10" max="10" width="1" style="1" customWidth="1"/>
    <col min="11" max="11" width="27" style="1" bestFit="1" customWidth="1"/>
    <col min="12" max="12" width="1" style="1" customWidth="1"/>
    <col min="13" max="13" width="31.7109375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4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3" ht="24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ht="24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 ht="24">
      <c r="A6" s="16" t="s">
        <v>3</v>
      </c>
      <c r="B6" s="8"/>
      <c r="C6" s="14" t="s">
        <v>6</v>
      </c>
      <c r="D6" s="14" t="s">
        <v>6</v>
      </c>
      <c r="E6" s="14" t="s">
        <v>6</v>
      </c>
      <c r="F6" s="14" t="s">
        <v>6</v>
      </c>
      <c r="G6" s="14" t="s">
        <v>6</v>
      </c>
      <c r="H6" s="14" t="s">
        <v>6</v>
      </c>
      <c r="I6" s="14" t="s">
        <v>6</v>
      </c>
      <c r="J6" s="14" t="s">
        <v>6</v>
      </c>
      <c r="K6" s="14" t="s">
        <v>6</v>
      </c>
      <c r="L6" s="14" t="s">
        <v>6</v>
      </c>
      <c r="M6" s="14" t="s">
        <v>6</v>
      </c>
    </row>
    <row r="7" spans="1:13" ht="24">
      <c r="A7" s="14" t="s">
        <v>3</v>
      </c>
      <c r="B7" s="8"/>
      <c r="C7" s="14" t="s">
        <v>7</v>
      </c>
      <c r="D7" s="8"/>
      <c r="E7" s="14" t="s">
        <v>116</v>
      </c>
      <c r="F7" s="8"/>
      <c r="G7" s="14" t="s">
        <v>117</v>
      </c>
      <c r="H7" s="8"/>
      <c r="I7" s="14" t="s">
        <v>118</v>
      </c>
      <c r="J7" s="8"/>
      <c r="K7" s="14" t="s">
        <v>119</v>
      </c>
      <c r="L7" s="8"/>
      <c r="M7" s="14" t="s">
        <v>120</v>
      </c>
    </row>
    <row r="8" spans="1:13">
      <c r="A8" s="1" t="s">
        <v>52</v>
      </c>
      <c r="C8" s="13">
        <v>30000</v>
      </c>
      <c r="E8" s="3">
        <v>31079</v>
      </c>
      <c r="G8" s="3">
        <v>29525.05</v>
      </c>
      <c r="I8" s="1">
        <v>-5</v>
      </c>
      <c r="K8" s="3">
        <v>885751500</v>
      </c>
      <c r="M8" s="1" t="s">
        <v>201</v>
      </c>
    </row>
    <row r="9" spans="1:13">
      <c r="A9" s="1" t="s">
        <v>63</v>
      </c>
      <c r="C9" s="13">
        <v>1404812</v>
      </c>
      <c r="E9" s="3">
        <v>38927</v>
      </c>
      <c r="G9" s="3">
        <v>36980.65</v>
      </c>
      <c r="I9" s="1">
        <v>-5</v>
      </c>
      <c r="K9" s="3">
        <v>51950860887.800003</v>
      </c>
      <c r="M9" s="1" t="s">
        <v>201</v>
      </c>
    </row>
    <row r="10" spans="1:13">
      <c r="A10" s="1" t="s">
        <v>43</v>
      </c>
      <c r="C10" s="13">
        <v>17778151</v>
      </c>
      <c r="E10" s="3">
        <v>4676</v>
      </c>
      <c r="G10" s="3">
        <v>4442.2</v>
      </c>
      <c r="I10" s="1">
        <v>-5</v>
      </c>
      <c r="K10" s="3">
        <v>78974102372.199997</v>
      </c>
      <c r="M10" s="1" t="s">
        <v>201</v>
      </c>
    </row>
    <row r="11" spans="1:13">
      <c r="A11" s="1" t="s">
        <v>41</v>
      </c>
      <c r="C11" s="13">
        <v>7421837</v>
      </c>
      <c r="E11" s="3">
        <v>15744</v>
      </c>
      <c r="G11" s="3">
        <v>14956.800000000001</v>
      </c>
      <c r="I11" s="1">
        <v>-5</v>
      </c>
      <c r="K11" s="3">
        <v>111006931641.60001</v>
      </c>
      <c r="M11" s="1" t="s">
        <v>201</v>
      </c>
    </row>
    <row r="12" spans="1:13">
      <c r="A12" s="1" t="s">
        <v>49</v>
      </c>
      <c r="C12" s="13">
        <v>13191999</v>
      </c>
      <c r="E12" s="3">
        <v>8786</v>
      </c>
      <c r="G12" s="3">
        <v>8346.7000000000007</v>
      </c>
      <c r="I12" s="1">
        <v>-5</v>
      </c>
      <c r="K12" s="3">
        <v>110109658053.3</v>
      </c>
      <c r="M12" s="1" t="s">
        <v>201</v>
      </c>
    </row>
    <row r="13" spans="1:13">
      <c r="A13" s="1" t="s">
        <v>31</v>
      </c>
      <c r="C13" s="13">
        <v>4894835</v>
      </c>
      <c r="E13" s="3">
        <v>11535</v>
      </c>
      <c r="G13" s="3">
        <v>10958.25</v>
      </c>
      <c r="I13" s="1">
        <v>-5</v>
      </c>
      <c r="K13" s="3">
        <v>53638825638.75</v>
      </c>
      <c r="M13" s="1" t="s">
        <v>201</v>
      </c>
    </row>
    <row r="14" spans="1:13">
      <c r="A14" s="1" t="s">
        <v>55</v>
      </c>
      <c r="C14" s="13">
        <v>2600000</v>
      </c>
      <c r="E14" s="3">
        <v>12042</v>
      </c>
      <c r="G14" s="3">
        <v>11439.9</v>
      </c>
      <c r="I14" s="1">
        <v>-5</v>
      </c>
      <c r="K14" s="3">
        <v>29743740000</v>
      </c>
      <c r="M14" s="1" t="s">
        <v>201</v>
      </c>
    </row>
    <row r="15" spans="1:13">
      <c r="A15" s="1" t="s">
        <v>67</v>
      </c>
      <c r="C15" s="13">
        <v>2796338</v>
      </c>
      <c r="E15" s="3">
        <v>19781</v>
      </c>
      <c r="G15" s="3">
        <v>18791.95</v>
      </c>
      <c r="I15" s="1">
        <v>-5</v>
      </c>
      <c r="K15" s="3">
        <v>52548643879.099998</v>
      </c>
      <c r="M15" s="1" t="s">
        <v>201</v>
      </c>
    </row>
    <row r="16" spans="1:13">
      <c r="A16" s="1" t="s">
        <v>65</v>
      </c>
      <c r="C16" s="13">
        <v>200000</v>
      </c>
      <c r="E16" s="3">
        <v>20960</v>
      </c>
      <c r="G16" s="3">
        <v>19912</v>
      </c>
      <c r="I16" s="1">
        <v>-5</v>
      </c>
      <c r="K16" s="3">
        <v>3982400000</v>
      </c>
      <c r="M16" s="1" t="s">
        <v>201</v>
      </c>
    </row>
    <row r="17" spans="1:13">
      <c r="A17" s="1" t="s">
        <v>20</v>
      </c>
      <c r="C17" s="13">
        <v>354890</v>
      </c>
      <c r="E17" s="3">
        <v>49758</v>
      </c>
      <c r="G17" s="3">
        <v>47270.1</v>
      </c>
      <c r="I17" s="1">
        <v>-5</v>
      </c>
      <c r="K17" s="3">
        <v>16775685789</v>
      </c>
      <c r="M17" s="1" t="s">
        <v>201</v>
      </c>
    </row>
    <row r="18" spans="1:13">
      <c r="A18" s="1" t="s">
        <v>69</v>
      </c>
      <c r="C18" s="13">
        <v>6042581</v>
      </c>
      <c r="E18" s="3">
        <v>13762</v>
      </c>
      <c r="G18" s="3">
        <v>13073.9</v>
      </c>
      <c r="I18" s="1">
        <v>-5</v>
      </c>
      <c r="K18" s="3">
        <v>79000099735.899994</v>
      </c>
      <c r="M18" s="1" t="s">
        <v>201</v>
      </c>
    </row>
    <row r="19" spans="1:13">
      <c r="A19" s="1" t="s">
        <v>40</v>
      </c>
      <c r="C19" s="13">
        <v>5300761</v>
      </c>
      <c r="E19" s="3">
        <v>11191</v>
      </c>
      <c r="G19" s="3">
        <v>10631.449999999999</v>
      </c>
      <c r="I19" s="1">
        <v>-5</v>
      </c>
      <c r="K19" s="3">
        <v>56354775533.449997</v>
      </c>
      <c r="M19" s="1" t="s">
        <v>201</v>
      </c>
    </row>
    <row r="20" spans="1:13">
      <c r="A20" s="1" t="s">
        <v>48</v>
      </c>
      <c r="C20" s="13">
        <v>753846</v>
      </c>
      <c r="E20" s="3">
        <v>9456</v>
      </c>
      <c r="G20" s="3">
        <v>8983.1999999999989</v>
      </c>
      <c r="I20" s="1">
        <v>-5</v>
      </c>
      <c r="K20" s="3">
        <v>6771949387.1999998</v>
      </c>
      <c r="M20" s="1" t="s">
        <v>201</v>
      </c>
    </row>
    <row r="21" spans="1:13">
      <c r="A21" s="1" t="s">
        <v>35</v>
      </c>
      <c r="C21" s="13">
        <v>1400000</v>
      </c>
      <c r="E21" s="3">
        <v>31968</v>
      </c>
      <c r="G21" s="3">
        <v>30369.599999999999</v>
      </c>
      <c r="I21" s="1">
        <v>-5</v>
      </c>
      <c r="K21" s="3">
        <v>42517440000</v>
      </c>
      <c r="M21" s="1" t="s">
        <v>201</v>
      </c>
    </row>
    <row r="22" spans="1:13">
      <c r="A22" s="1" t="s">
        <v>74</v>
      </c>
      <c r="C22" s="13">
        <v>2900000</v>
      </c>
      <c r="E22" s="3">
        <v>6329</v>
      </c>
      <c r="G22" s="3">
        <v>5379.65</v>
      </c>
      <c r="I22" s="1">
        <v>-15</v>
      </c>
      <c r="K22" s="3">
        <v>15600985000</v>
      </c>
      <c r="M22" s="1" t="s">
        <v>201</v>
      </c>
    </row>
    <row r="23" spans="1:13" ht="23.25" thickBot="1">
      <c r="K23" s="4">
        <f>SUM(K8:K22)</f>
        <v>709861849418.29993</v>
      </c>
    </row>
    <row r="24" spans="1:13" ht="23.25" thickTop="1"/>
  </sheetData>
  <mergeCells count="11">
    <mergeCell ref="A2:M2"/>
    <mergeCell ref="A3:M3"/>
    <mergeCell ref="A4:M4"/>
    <mergeCell ref="A6:A7"/>
    <mergeCell ref="C7"/>
    <mergeCell ref="E7"/>
    <mergeCell ref="G7"/>
    <mergeCell ref="I7"/>
    <mergeCell ref="K7"/>
    <mergeCell ref="M7"/>
    <mergeCell ref="C6:M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2"/>
  <sheetViews>
    <sheetView rightToLeft="1" workbookViewId="0">
      <selection activeCell="Q12" sqref="Q12"/>
    </sheetView>
  </sheetViews>
  <sheetFormatPr defaultRowHeight="22.5"/>
  <cols>
    <col min="1" max="1" width="29.42578125" style="1" bestFit="1" customWidth="1"/>
    <col min="2" max="2" width="1" style="1" customWidth="1"/>
    <col min="3" max="3" width="14" style="1" bestFit="1" customWidth="1"/>
    <col min="4" max="4" width="1" style="1" customWidth="1"/>
    <col min="5" max="5" width="16" style="1" bestFit="1" customWidth="1"/>
    <col min="6" max="6" width="1" style="1" customWidth="1"/>
    <col min="7" max="7" width="12.7109375" style="1" bestFit="1" customWidth="1"/>
    <col min="8" max="8" width="1" style="1" customWidth="1"/>
    <col min="9" max="9" width="9.28515625" style="1" bestFit="1" customWidth="1"/>
    <col min="10" max="10" width="1" style="1" customWidth="1"/>
    <col min="11" max="11" width="17.2851562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21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4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t="24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6" spans="1:19" ht="24">
      <c r="A6" s="16" t="s">
        <v>123</v>
      </c>
      <c r="C6" s="14" t="s">
        <v>124</v>
      </c>
      <c r="D6" s="14" t="s">
        <v>124</v>
      </c>
      <c r="E6" s="14" t="s">
        <v>124</v>
      </c>
      <c r="F6" s="14" t="s">
        <v>124</v>
      </c>
      <c r="G6" s="14" t="s">
        <v>124</v>
      </c>
      <c r="H6" s="14" t="s">
        <v>124</v>
      </c>
      <c r="I6" s="14" t="s">
        <v>124</v>
      </c>
      <c r="K6" s="14" t="s">
        <v>200</v>
      </c>
      <c r="M6" s="14" t="s">
        <v>5</v>
      </c>
      <c r="N6" s="14" t="s">
        <v>5</v>
      </c>
      <c r="O6" s="14" t="s">
        <v>5</v>
      </c>
      <c r="Q6" s="14" t="s">
        <v>6</v>
      </c>
      <c r="R6" s="14" t="s">
        <v>6</v>
      </c>
      <c r="S6" s="14" t="s">
        <v>6</v>
      </c>
    </row>
    <row r="7" spans="1:19" ht="24">
      <c r="A7" s="14" t="s">
        <v>123</v>
      </c>
      <c r="C7" s="14" t="s">
        <v>125</v>
      </c>
      <c r="E7" s="14" t="s">
        <v>126</v>
      </c>
      <c r="G7" s="14" t="s">
        <v>127</v>
      </c>
      <c r="I7" s="14" t="s">
        <v>89</v>
      </c>
      <c r="K7" s="14" t="s">
        <v>128</v>
      </c>
      <c r="M7" s="14" t="s">
        <v>129</v>
      </c>
      <c r="O7" s="14" t="s">
        <v>130</v>
      </c>
      <c r="Q7" s="14" t="s">
        <v>128</v>
      </c>
      <c r="S7" s="14" t="s">
        <v>122</v>
      </c>
    </row>
    <row r="8" spans="1:19">
      <c r="A8" s="1" t="s">
        <v>131</v>
      </c>
      <c r="C8" s="1" t="s">
        <v>132</v>
      </c>
      <c r="E8" s="1" t="s">
        <v>133</v>
      </c>
      <c r="G8" s="1" t="s">
        <v>134</v>
      </c>
      <c r="I8" s="1">
        <v>0</v>
      </c>
      <c r="K8" s="3">
        <v>38450421797</v>
      </c>
      <c r="M8" s="3">
        <v>2232094799202</v>
      </c>
      <c r="O8" s="3">
        <v>1518135090669</v>
      </c>
      <c r="Q8" s="3">
        <v>752410130330</v>
      </c>
      <c r="S8" s="6">
        <v>0.20700288673037182</v>
      </c>
    </row>
    <row r="9" spans="1:19">
      <c r="A9" s="1" t="s">
        <v>131</v>
      </c>
      <c r="C9" s="1" t="s">
        <v>135</v>
      </c>
      <c r="E9" s="1" t="s">
        <v>136</v>
      </c>
      <c r="G9" s="1" t="s">
        <v>137</v>
      </c>
      <c r="I9" s="1">
        <v>0</v>
      </c>
      <c r="K9" s="3">
        <v>500000</v>
      </c>
      <c r="M9" s="3">
        <v>0</v>
      </c>
      <c r="O9" s="3">
        <v>0</v>
      </c>
      <c r="Q9" s="3">
        <v>500000</v>
      </c>
      <c r="S9" s="6">
        <v>1.3755987485148711E-7</v>
      </c>
    </row>
    <row r="10" spans="1:19" ht="23.25" thickBot="1">
      <c r="K10" s="4">
        <f>SUM(K8:K9)</f>
        <v>38450921797</v>
      </c>
      <c r="M10" s="4">
        <f>SUM(M8:M9)</f>
        <v>2232094799202</v>
      </c>
      <c r="O10" s="4">
        <f>SUM(O8:O9)</f>
        <v>1518135090669</v>
      </c>
      <c r="Q10" s="4">
        <f>SUM(Q8:Q9)</f>
        <v>752410630330</v>
      </c>
      <c r="S10" s="7">
        <f>SUM(S8:S9)</f>
        <v>0.20700302429024667</v>
      </c>
    </row>
    <row r="11" spans="1:19" ht="23.25" thickTop="1"/>
    <row r="12" spans="1:19">
      <c r="Q12" s="3"/>
      <c r="S12" s="3"/>
    </row>
  </sheetData>
  <mergeCells count="17">
    <mergeCell ref="K6"/>
    <mergeCell ref="M7"/>
    <mergeCell ref="O7"/>
    <mergeCell ref="M6:O6"/>
    <mergeCell ref="A2:S2"/>
    <mergeCell ref="A3:S3"/>
    <mergeCell ref="A4:S4"/>
    <mergeCell ref="A6:A7"/>
    <mergeCell ref="C7"/>
    <mergeCell ref="E7"/>
    <mergeCell ref="G7"/>
    <mergeCell ref="I7"/>
    <mergeCell ref="C6:I6"/>
    <mergeCell ref="Q7"/>
    <mergeCell ref="S7"/>
    <mergeCell ref="Q6:S6"/>
    <mergeCell ref="K7"/>
  </mergeCells>
  <pageMargins left="0.7" right="0.7" top="0.75" bottom="0.75" header="0.3" footer="0.3"/>
  <pageSetup orientation="portrait" r:id="rId1"/>
  <ignoredErrors>
    <ignoredError sqref="C8:C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3"/>
  <sheetViews>
    <sheetView rightToLeft="1" workbookViewId="0">
      <selection activeCell="E9" sqref="E9"/>
    </sheetView>
  </sheetViews>
  <sheetFormatPr defaultRowHeight="22.5"/>
  <cols>
    <col min="1" max="1" width="28.85546875" style="1" bestFit="1" customWidth="1"/>
    <col min="2" max="2" width="1" style="1" customWidth="1"/>
    <col min="3" max="3" width="17" style="1" bestFit="1" customWidth="1"/>
    <col min="4" max="4" width="1" style="1" customWidth="1"/>
    <col min="5" max="5" width="20.42578125" style="1" bestFit="1" customWidth="1"/>
    <col min="6" max="6" width="1" style="1" customWidth="1"/>
    <col min="7" max="7" width="30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">
      <c r="A2" s="15" t="s">
        <v>0</v>
      </c>
      <c r="B2" s="15"/>
      <c r="C2" s="15"/>
      <c r="D2" s="15"/>
      <c r="E2" s="15"/>
      <c r="F2" s="15"/>
      <c r="G2" s="15"/>
    </row>
    <row r="3" spans="1:7" ht="24">
      <c r="A3" s="15" t="s">
        <v>138</v>
      </c>
      <c r="B3" s="15"/>
      <c r="C3" s="15"/>
      <c r="D3" s="15"/>
      <c r="E3" s="15"/>
      <c r="F3" s="15"/>
      <c r="G3" s="15"/>
    </row>
    <row r="4" spans="1:7" ht="24">
      <c r="A4" s="15" t="s">
        <v>2</v>
      </c>
      <c r="B4" s="15"/>
      <c r="C4" s="15"/>
      <c r="D4" s="15"/>
      <c r="E4" s="15"/>
      <c r="F4" s="15"/>
      <c r="G4" s="15"/>
    </row>
    <row r="6" spans="1:7" ht="24">
      <c r="A6" s="14" t="s">
        <v>142</v>
      </c>
      <c r="C6" s="14" t="s">
        <v>128</v>
      </c>
      <c r="E6" s="14" t="s">
        <v>187</v>
      </c>
      <c r="G6" s="14" t="s">
        <v>13</v>
      </c>
    </row>
    <row r="7" spans="1:7">
      <c r="A7" s="1" t="s">
        <v>197</v>
      </c>
      <c r="C7" s="3">
        <v>49600481062</v>
      </c>
      <c r="E7" s="6">
        <v>0.94113140530290629</v>
      </c>
      <c r="G7" s="6">
        <v>1.3646071934924554E-2</v>
      </c>
    </row>
    <row r="8" spans="1:7">
      <c r="A8" s="1" t="s">
        <v>198</v>
      </c>
      <c r="C8" s="3">
        <v>2146176353</v>
      </c>
      <c r="E8" s="6">
        <v>4.0722064058249519E-2</v>
      </c>
      <c r="G8" s="6">
        <v>5.9045550105580214E-4</v>
      </c>
    </row>
    <row r="9" spans="1:7">
      <c r="A9" s="1" t="s">
        <v>199</v>
      </c>
      <c r="C9" s="3">
        <v>429374494</v>
      </c>
      <c r="E9" s="6">
        <v>8.1470544697807845E-3</v>
      </c>
      <c r="G9" s="6">
        <v>1.1812940331812122E-4</v>
      </c>
    </row>
    <row r="10" spans="1:7">
      <c r="A10" s="1" t="s">
        <v>195</v>
      </c>
      <c r="C10" s="3">
        <v>527002739</v>
      </c>
      <c r="E10" s="6">
        <v>9.9994761690634249E-3</v>
      </c>
      <c r="G10" s="6">
        <v>1.4498886164646186E-4</v>
      </c>
    </row>
    <row r="11" spans="1:7" ht="23.25" thickBot="1">
      <c r="C11" s="4">
        <f>SUM(C7:C10)</f>
        <v>52703034648</v>
      </c>
      <c r="E11" s="12">
        <f>SUM(E7:E10)</f>
        <v>1</v>
      </c>
      <c r="G11" s="7">
        <f>SUM(G7:G10)</f>
        <v>1.4499645700944939E-2</v>
      </c>
    </row>
    <row r="12" spans="1:7" ht="23.25" thickTop="1"/>
    <row r="13" spans="1:7">
      <c r="G13" s="3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8"/>
  <sheetViews>
    <sheetView rightToLeft="1" workbookViewId="0">
      <selection activeCell="M8" sqref="M8"/>
    </sheetView>
  </sheetViews>
  <sheetFormatPr defaultRowHeight="22.5"/>
  <cols>
    <col min="1" max="1" width="37" style="1" bestFit="1" customWidth="1"/>
    <col min="2" max="2" width="1" style="1" customWidth="1"/>
    <col min="3" max="3" width="16.28515625" style="1" bestFit="1" customWidth="1"/>
    <col min="4" max="4" width="1" style="1" customWidth="1"/>
    <col min="5" max="5" width="15.5703125" style="1" bestFit="1" customWidth="1"/>
    <col min="6" max="6" width="1" style="1" customWidth="1"/>
    <col min="7" max="7" width="9.28515625" style="1" bestFit="1" customWidth="1"/>
    <col min="8" max="8" width="1" style="1" customWidth="1"/>
    <col min="9" max="9" width="14.140625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4.140625" style="1" bestFit="1" customWidth="1"/>
    <col min="14" max="14" width="1" style="1" customWidth="1"/>
    <col min="15" max="15" width="16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16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4">
      <c r="A3" s="15" t="s">
        <v>138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t="24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6" spans="1:19" ht="24">
      <c r="A6" s="14" t="s">
        <v>139</v>
      </c>
      <c r="B6" s="14" t="s">
        <v>139</v>
      </c>
      <c r="C6" s="14" t="s">
        <v>139</v>
      </c>
      <c r="D6" s="14" t="s">
        <v>139</v>
      </c>
      <c r="E6" s="14" t="s">
        <v>139</v>
      </c>
      <c r="F6" s="14" t="s">
        <v>139</v>
      </c>
      <c r="G6" s="14" t="s">
        <v>139</v>
      </c>
      <c r="I6" s="14" t="s">
        <v>140</v>
      </c>
      <c r="J6" s="14" t="s">
        <v>140</v>
      </c>
      <c r="K6" s="14" t="s">
        <v>140</v>
      </c>
      <c r="L6" s="14" t="s">
        <v>140</v>
      </c>
      <c r="M6" s="14" t="s">
        <v>140</v>
      </c>
      <c r="O6" s="14" t="s">
        <v>141</v>
      </c>
      <c r="P6" s="14" t="s">
        <v>141</v>
      </c>
      <c r="Q6" s="14" t="s">
        <v>141</v>
      </c>
      <c r="R6" s="14" t="s">
        <v>141</v>
      </c>
      <c r="S6" s="14" t="s">
        <v>141</v>
      </c>
    </row>
    <row r="7" spans="1:19" ht="24">
      <c r="A7" s="14" t="s">
        <v>142</v>
      </c>
      <c r="C7" s="14" t="s">
        <v>143</v>
      </c>
      <c r="E7" s="14" t="s">
        <v>88</v>
      </c>
      <c r="G7" s="14" t="s">
        <v>89</v>
      </c>
      <c r="I7" s="14" t="s">
        <v>144</v>
      </c>
      <c r="K7" s="14" t="s">
        <v>145</v>
      </c>
      <c r="M7" s="14" t="s">
        <v>146</v>
      </c>
      <c r="O7" s="14" t="s">
        <v>144</v>
      </c>
      <c r="Q7" s="14" t="s">
        <v>145</v>
      </c>
      <c r="S7" s="14" t="s">
        <v>146</v>
      </c>
    </row>
    <row r="8" spans="1:19">
      <c r="A8" s="1" t="s">
        <v>131</v>
      </c>
      <c r="C8" s="3">
        <v>1</v>
      </c>
      <c r="E8" s="1" t="s">
        <v>121</v>
      </c>
      <c r="G8" s="1">
        <v>0</v>
      </c>
      <c r="I8" s="3">
        <v>429374494</v>
      </c>
      <c r="K8" s="3">
        <v>0</v>
      </c>
      <c r="M8" s="3">
        <v>429374494</v>
      </c>
      <c r="O8" s="3">
        <v>1218751543</v>
      </c>
      <c r="Q8" s="3">
        <v>0</v>
      </c>
      <c r="S8" s="3">
        <v>1218751543</v>
      </c>
    </row>
  </sheetData>
  <mergeCells count="16">
    <mergeCell ref="A2:S2"/>
    <mergeCell ref="A3:S3"/>
    <mergeCell ref="A4:S4"/>
    <mergeCell ref="A7"/>
    <mergeCell ref="C7"/>
    <mergeCell ref="E7"/>
    <mergeCell ref="G7"/>
    <mergeCell ref="A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8"/>
  <sheetViews>
    <sheetView rightToLeft="1" workbookViewId="0">
      <selection activeCell="S15" sqref="S15"/>
    </sheetView>
  </sheetViews>
  <sheetFormatPr defaultRowHeight="22.5"/>
  <cols>
    <col min="1" max="1" width="32.425781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32.7109375" style="1" bestFit="1" customWidth="1"/>
    <col min="6" max="6" width="1" style="1" customWidth="1"/>
    <col min="7" max="7" width="22.42578125" style="1" bestFit="1" customWidth="1"/>
    <col min="8" max="8" width="1" style="1" customWidth="1"/>
    <col min="9" max="9" width="22" style="1" bestFit="1" customWidth="1"/>
    <col min="10" max="10" width="1" style="1" customWidth="1"/>
    <col min="11" max="11" width="14.140625" style="1" bestFit="1" customWidth="1"/>
    <col min="12" max="12" width="1" style="1" customWidth="1"/>
    <col min="13" max="13" width="23.140625" style="1" bestFit="1" customWidth="1"/>
    <col min="14" max="14" width="1" style="1" customWidth="1"/>
    <col min="15" max="15" width="22" style="1" bestFit="1" customWidth="1"/>
    <col min="16" max="16" width="1" style="1" customWidth="1"/>
    <col min="17" max="17" width="14.140625" style="1" bestFit="1" customWidth="1"/>
    <col min="18" max="18" width="1" style="1" customWidth="1"/>
    <col min="19" max="19" width="23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4">
      <c r="A3" s="15" t="s">
        <v>138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t="24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6" spans="1:19" ht="24">
      <c r="A6" s="16" t="s">
        <v>3</v>
      </c>
      <c r="C6" s="14" t="s">
        <v>155</v>
      </c>
      <c r="D6" s="14" t="s">
        <v>155</v>
      </c>
      <c r="E6" s="14" t="s">
        <v>155</v>
      </c>
      <c r="F6" s="14" t="s">
        <v>155</v>
      </c>
      <c r="G6" s="14" t="s">
        <v>155</v>
      </c>
      <c r="I6" s="14" t="s">
        <v>140</v>
      </c>
      <c r="J6" s="14" t="s">
        <v>140</v>
      </c>
      <c r="K6" s="14" t="s">
        <v>140</v>
      </c>
      <c r="L6" s="14" t="s">
        <v>140</v>
      </c>
      <c r="M6" s="14" t="s">
        <v>140</v>
      </c>
      <c r="O6" s="14" t="s">
        <v>141</v>
      </c>
      <c r="P6" s="14" t="s">
        <v>141</v>
      </c>
      <c r="Q6" s="14" t="s">
        <v>141</v>
      </c>
      <c r="R6" s="14" t="s">
        <v>141</v>
      </c>
      <c r="S6" s="14" t="s">
        <v>141</v>
      </c>
    </row>
    <row r="7" spans="1:19" ht="24">
      <c r="A7" s="14" t="s">
        <v>3</v>
      </c>
      <c r="C7" s="14" t="s">
        <v>156</v>
      </c>
      <c r="E7" s="14" t="s">
        <v>157</v>
      </c>
      <c r="G7" s="14" t="s">
        <v>158</v>
      </c>
      <c r="I7" s="14" t="s">
        <v>159</v>
      </c>
      <c r="K7" s="14" t="s">
        <v>145</v>
      </c>
      <c r="M7" s="14" t="s">
        <v>160</v>
      </c>
      <c r="O7" s="14" t="s">
        <v>159</v>
      </c>
      <c r="Q7" s="14" t="s">
        <v>145</v>
      </c>
      <c r="S7" s="14" t="s">
        <v>160</v>
      </c>
    </row>
    <row r="8" spans="1:19">
      <c r="A8" s="1" t="s">
        <v>63</v>
      </c>
      <c r="C8" s="1" t="s">
        <v>161</v>
      </c>
      <c r="E8" s="3">
        <v>100000</v>
      </c>
      <c r="G8" s="3">
        <v>2000</v>
      </c>
      <c r="I8" s="3">
        <v>0</v>
      </c>
      <c r="K8" s="3">
        <v>0</v>
      </c>
      <c r="M8" s="3">
        <v>0</v>
      </c>
      <c r="O8" s="3">
        <v>200000000</v>
      </c>
      <c r="Q8" s="3">
        <v>18520820</v>
      </c>
      <c r="S8" s="3">
        <v>181479180</v>
      </c>
    </row>
    <row r="9" spans="1:19">
      <c r="A9" s="1" t="s">
        <v>43</v>
      </c>
      <c r="C9" s="1" t="s">
        <v>162</v>
      </c>
      <c r="E9" s="3">
        <v>9278151</v>
      </c>
      <c r="G9" s="3">
        <v>500</v>
      </c>
      <c r="I9" s="3">
        <v>4639075500</v>
      </c>
      <c r="K9" s="3">
        <v>408563176</v>
      </c>
      <c r="M9" s="3">
        <v>4230512324</v>
      </c>
      <c r="O9" s="3">
        <v>4639075500</v>
      </c>
      <c r="Q9" s="3">
        <v>408563176</v>
      </c>
      <c r="S9" s="3">
        <v>4230512324</v>
      </c>
    </row>
    <row r="10" spans="1:19">
      <c r="A10" s="1" t="s">
        <v>66</v>
      </c>
      <c r="C10" s="1" t="s">
        <v>163</v>
      </c>
      <c r="E10" s="3">
        <v>1800000</v>
      </c>
      <c r="G10" s="3">
        <v>25</v>
      </c>
      <c r="I10" s="3">
        <v>0</v>
      </c>
      <c r="K10" s="3">
        <v>0</v>
      </c>
      <c r="M10" s="3">
        <v>0</v>
      </c>
      <c r="O10" s="3">
        <v>45000000</v>
      </c>
      <c r="Q10" s="3">
        <v>0</v>
      </c>
      <c r="S10" s="3">
        <v>45000000</v>
      </c>
    </row>
    <row r="11" spans="1:19">
      <c r="A11" s="1" t="s">
        <v>56</v>
      </c>
      <c r="C11" s="1" t="s">
        <v>164</v>
      </c>
      <c r="E11" s="3">
        <v>1807321</v>
      </c>
      <c r="G11" s="3">
        <v>1100</v>
      </c>
      <c r="I11" s="3">
        <v>0</v>
      </c>
      <c r="K11" s="3">
        <v>0</v>
      </c>
      <c r="M11" s="3">
        <v>0</v>
      </c>
      <c r="O11" s="3">
        <v>1988053100</v>
      </c>
      <c r="Q11" s="3">
        <v>80985080</v>
      </c>
      <c r="S11" s="3">
        <v>1907068020</v>
      </c>
    </row>
    <row r="12" spans="1:19">
      <c r="A12" s="1" t="s">
        <v>21</v>
      </c>
      <c r="C12" s="1" t="s">
        <v>165</v>
      </c>
      <c r="E12" s="3">
        <v>600000</v>
      </c>
      <c r="G12" s="3">
        <v>2080</v>
      </c>
      <c r="I12" s="3">
        <v>0</v>
      </c>
      <c r="K12" s="3">
        <v>0</v>
      </c>
      <c r="M12" s="3">
        <v>0</v>
      </c>
      <c r="O12" s="3">
        <v>1248000000</v>
      </c>
      <c r="Q12" s="3">
        <v>118378177</v>
      </c>
      <c r="S12" s="3">
        <v>1129621823</v>
      </c>
    </row>
    <row r="13" spans="1:19">
      <c r="A13" s="1" t="s">
        <v>37</v>
      </c>
      <c r="C13" s="1" t="s">
        <v>166</v>
      </c>
      <c r="E13" s="3">
        <v>1344246</v>
      </c>
      <c r="G13" s="3">
        <v>250</v>
      </c>
      <c r="I13" s="3">
        <v>336061500</v>
      </c>
      <c r="K13" s="3">
        <v>13689759</v>
      </c>
      <c r="M13" s="3">
        <v>322371741</v>
      </c>
      <c r="O13" s="3">
        <v>336061500</v>
      </c>
      <c r="Q13" s="3">
        <v>13689759</v>
      </c>
      <c r="S13" s="3">
        <v>322371741</v>
      </c>
    </row>
    <row r="14" spans="1:19">
      <c r="A14" s="1" t="s">
        <v>27</v>
      </c>
      <c r="C14" s="1" t="s">
        <v>167</v>
      </c>
      <c r="E14" s="3">
        <v>4218434</v>
      </c>
      <c r="G14" s="3">
        <v>370</v>
      </c>
      <c r="I14" s="3">
        <v>1560820580</v>
      </c>
      <c r="K14" s="3">
        <v>63581390</v>
      </c>
      <c r="M14" s="3">
        <v>1497239190</v>
      </c>
      <c r="O14" s="3">
        <v>1560820580</v>
      </c>
      <c r="Q14" s="3">
        <v>63581390</v>
      </c>
      <c r="S14" s="3">
        <v>1497239190</v>
      </c>
    </row>
    <row r="15" spans="1:19">
      <c r="A15" s="1" t="s">
        <v>202</v>
      </c>
      <c r="C15" s="1" t="s">
        <v>203</v>
      </c>
      <c r="E15" s="3">
        <f>I15/G15</f>
        <v>7.6950000000000003</v>
      </c>
      <c r="G15" s="3">
        <v>400</v>
      </c>
      <c r="I15" s="3">
        <v>3078</v>
      </c>
      <c r="K15" s="3">
        <v>0</v>
      </c>
      <c r="M15" s="3">
        <v>3078</v>
      </c>
      <c r="O15" s="3">
        <v>3078</v>
      </c>
      <c r="Q15" s="3">
        <v>0</v>
      </c>
      <c r="S15" s="3">
        <v>3078</v>
      </c>
    </row>
    <row r="16" spans="1:19" ht="23.25" thickBot="1">
      <c r="I16" s="4">
        <f>SUM(I8:I15)</f>
        <v>6535960658</v>
      </c>
      <c r="K16" s="4">
        <f>SUM(K8:K15)</f>
        <v>485834325</v>
      </c>
      <c r="M16" s="4">
        <f>SUM(M8:M15)</f>
        <v>6050126333</v>
      </c>
      <c r="O16" s="4">
        <f>SUM(O8:O15)</f>
        <v>10017013758</v>
      </c>
      <c r="Q16" s="4">
        <f>SUM(Q8:Q15)</f>
        <v>703718402</v>
      </c>
      <c r="S16" s="4">
        <f>SUM(S8:S15)</f>
        <v>9313295356</v>
      </c>
    </row>
    <row r="17" spans="13:19" ht="23.25" thickTop="1"/>
    <row r="18" spans="13:19">
      <c r="M18" s="3"/>
      <c r="S18" s="3"/>
    </row>
  </sheetData>
  <mergeCells count="16">
    <mergeCell ref="A2:S2"/>
    <mergeCell ref="A3:S3"/>
    <mergeCell ref="A4:S4"/>
    <mergeCell ref="A6:A7"/>
    <mergeCell ref="C7"/>
    <mergeCell ref="E7"/>
    <mergeCell ref="G7"/>
    <mergeCell ref="C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4"/>
  <sheetViews>
    <sheetView rightToLeft="1" topLeftCell="A41" workbookViewId="0">
      <selection activeCell="Q54" sqref="Q54"/>
    </sheetView>
  </sheetViews>
  <sheetFormatPr defaultRowHeight="22.5"/>
  <cols>
    <col min="1" max="1" width="32.8554687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0.28515625" style="1" bestFit="1" customWidth="1"/>
    <col min="8" max="8" width="1" style="1" customWidth="1"/>
    <col min="9" max="9" width="31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20.140625" style="1" bestFit="1" customWidth="1"/>
    <col min="16" max="16" width="1" style="1" customWidth="1"/>
    <col min="17" max="17" width="31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24">
      <c r="A3" s="15" t="s">
        <v>138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ht="24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6" spans="1:17" ht="24">
      <c r="A6" s="16" t="s">
        <v>3</v>
      </c>
      <c r="C6" s="14" t="s">
        <v>140</v>
      </c>
      <c r="D6" s="14" t="s">
        <v>140</v>
      </c>
      <c r="E6" s="14" t="s">
        <v>140</v>
      </c>
      <c r="F6" s="14" t="s">
        <v>140</v>
      </c>
      <c r="G6" s="14" t="s">
        <v>140</v>
      </c>
      <c r="H6" s="14" t="s">
        <v>140</v>
      </c>
      <c r="I6" s="14" t="s">
        <v>140</v>
      </c>
      <c r="K6" s="14" t="s">
        <v>141</v>
      </c>
      <c r="L6" s="14" t="s">
        <v>141</v>
      </c>
      <c r="M6" s="14" t="s">
        <v>141</v>
      </c>
      <c r="N6" s="14" t="s">
        <v>141</v>
      </c>
      <c r="O6" s="14" t="s">
        <v>141</v>
      </c>
      <c r="P6" s="14" t="s">
        <v>141</v>
      </c>
      <c r="Q6" s="14" t="s">
        <v>141</v>
      </c>
    </row>
    <row r="7" spans="1:17" ht="24">
      <c r="A7" s="14" t="s">
        <v>3</v>
      </c>
      <c r="C7" s="14" t="s">
        <v>7</v>
      </c>
      <c r="E7" s="14" t="s">
        <v>168</v>
      </c>
      <c r="G7" s="14" t="s">
        <v>169</v>
      </c>
      <c r="I7" s="14" t="s">
        <v>170</v>
      </c>
      <c r="K7" s="14" t="s">
        <v>7</v>
      </c>
      <c r="M7" s="14" t="s">
        <v>168</v>
      </c>
      <c r="O7" s="14" t="s">
        <v>169</v>
      </c>
      <c r="Q7" s="14" t="s">
        <v>170</v>
      </c>
    </row>
    <row r="8" spans="1:17">
      <c r="A8" s="1" t="s">
        <v>58</v>
      </c>
      <c r="C8" s="3">
        <v>1400000</v>
      </c>
      <c r="E8" s="3">
        <v>9518679100</v>
      </c>
      <c r="G8" s="3">
        <v>8556552200</v>
      </c>
      <c r="I8" s="3">
        <v>962126900</v>
      </c>
      <c r="K8" s="3">
        <v>1400000</v>
      </c>
      <c r="M8" s="3">
        <v>9518679100</v>
      </c>
      <c r="O8" s="3">
        <v>5233471250</v>
      </c>
      <c r="Q8" s="5">
        <v>4285207850</v>
      </c>
    </row>
    <row r="9" spans="1:17">
      <c r="A9" s="1" t="s">
        <v>43</v>
      </c>
      <c r="C9" s="3">
        <v>17778151</v>
      </c>
      <c r="E9" s="3">
        <v>78204104874</v>
      </c>
      <c r="G9" s="3">
        <v>95308041149</v>
      </c>
      <c r="I9" s="5">
        <v>-17103936275</v>
      </c>
      <c r="K9" s="3">
        <v>17778151</v>
      </c>
      <c r="M9" s="3">
        <v>78204104874</v>
      </c>
      <c r="O9" s="3">
        <v>86257214119</v>
      </c>
      <c r="Q9" s="5">
        <v>-8053109245</v>
      </c>
    </row>
    <row r="10" spans="1:17">
      <c r="A10" s="1" t="s">
        <v>71</v>
      </c>
      <c r="C10" s="3">
        <v>76806</v>
      </c>
      <c r="E10" s="3">
        <v>1913597680</v>
      </c>
      <c r="G10" s="3">
        <v>1813135428</v>
      </c>
      <c r="I10" s="5">
        <v>100462252</v>
      </c>
      <c r="K10" s="3">
        <v>76806</v>
      </c>
      <c r="M10" s="3">
        <v>1913597680</v>
      </c>
      <c r="O10" s="3">
        <v>1813135428</v>
      </c>
      <c r="Q10" s="5">
        <v>100462252</v>
      </c>
    </row>
    <row r="11" spans="1:17">
      <c r="A11" s="1" t="s">
        <v>80</v>
      </c>
      <c r="C11" s="3">
        <v>2000000</v>
      </c>
      <c r="E11" s="3">
        <v>22950034000</v>
      </c>
      <c r="G11" s="3">
        <v>19958944440</v>
      </c>
      <c r="I11" s="5">
        <v>2991089560</v>
      </c>
      <c r="K11" s="3">
        <v>2000000</v>
      </c>
      <c r="M11" s="3">
        <v>22950034000</v>
      </c>
      <c r="O11" s="3">
        <v>19958944440</v>
      </c>
      <c r="Q11" s="5">
        <v>2991089560</v>
      </c>
    </row>
    <row r="12" spans="1:17">
      <c r="A12" s="1" t="s">
        <v>21</v>
      </c>
      <c r="C12" s="3">
        <v>1600000</v>
      </c>
      <c r="E12" s="3">
        <v>47551012800</v>
      </c>
      <c r="G12" s="3">
        <v>47255123991</v>
      </c>
      <c r="I12" s="5">
        <v>295888809</v>
      </c>
      <c r="K12" s="3">
        <v>1600000</v>
      </c>
      <c r="M12" s="3">
        <v>47551012800</v>
      </c>
      <c r="O12" s="3">
        <v>44998542291</v>
      </c>
      <c r="Q12" s="5">
        <v>2552470509</v>
      </c>
    </row>
    <row r="13" spans="1:17">
      <c r="A13" s="1" t="s">
        <v>54</v>
      </c>
      <c r="C13" s="3">
        <v>1227271</v>
      </c>
      <c r="E13" s="3">
        <v>7628470161</v>
      </c>
      <c r="G13" s="3">
        <v>8044104508</v>
      </c>
      <c r="I13" s="5">
        <v>-415634347</v>
      </c>
      <c r="K13" s="3">
        <v>1227271</v>
      </c>
      <c r="M13" s="3">
        <v>7628470161</v>
      </c>
      <c r="O13" s="3">
        <v>5001741930</v>
      </c>
      <c r="Q13" s="5">
        <v>2626728231</v>
      </c>
    </row>
    <row r="14" spans="1:17">
      <c r="A14" s="1" t="s">
        <v>47</v>
      </c>
      <c r="C14" s="3">
        <v>500</v>
      </c>
      <c r="E14" s="3">
        <v>3168006535</v>
      </c>
      <c r="G14" s="3">
        <v>2648912215</v>
      </c>
      <c r="I14" s="5">
        <v>519094320</v>
      </c>
      <c r="K14" s="3">
        <v>500</v>
      </c>
      <c r="M14" s="3">
        <v>3168006535</v>
      </c>
      <c r="O14" s="3">
        <v>1979972357</v>
      </c>
      <c r="Q14" s="5">
        <v>1188034178</v>
      </c>
    </row>
    <row r="15" spans="1:17">
      <c r="A15" s="1" t="s">
        <v>36</v>
      </c>
      <c r="C15" s="3">
        <v>1052000</v>
      </c>
      <c r="E15" s="3">
        <v>40757153132</v>
      </c>
      <c r="G15" s="3">
        <v>35790125999</v>
      </c>
      <c r="I15" s="5">
        <v>4967027133</v>
      </c>
      <c r="K15" s="3">
        <v>1052000</v>
      </c>
      <c r="M15" s="3">
        <v>40757153132</v>
      </c>
      <c r="O15" s="3">
        <v>34116141294</v>
      </c>
      <c r="Q15" s="5">
        <v>6641011838</v>
      </c>
    </row>
    <row r="16" spans="1:17">
      <c r="A16" s="1" t="s">
        <v>24</v>
      </c>
      <c r="C16" s="3">
        <v>100000</v>
      </c>
      <c r="E16" s="3">
        <v>7340228125</v>
      </c>
      <c r="G16" s="3">
        <v>7489458800</v>
      </c>
      <c r="I16" s="5">
        <v>-149230675</v>
      </c>
      <c r="K16" s="3">
        <v>100000</v>
      </c>
      <c r="M16" s="3">
        <v>7340228125</v>
      </c>
      <c r="O16" s="3">
        <v>7456284786</v>
      </c>
      <c r="Q16" s="5">
        <v>-116056661</v>
      </c>
    </row>
    <row r="17" spans="1:17">
      <c r="A17" s="1" t="s">
        <v>56</v>
      </c>
      <c r="C17" s="3">
        <v>3730542</v>
      </c>
      <c r="E17" s="3">
        <v>107060718034</v>
      </c>
      <c r="G17" s="3">
        <v>81754047622</v>
      </c>
      <c r="I17" s="5">
        <v>25306670412</v>
      </c>
      <c r="K17" s="3">
        <v>3730542</v>
      </c>
      <c r="M17" s="3">
        <v>107060718034</v>
      </c>
      <c r="O17" s="3">
        <v>77580865887</v>
      </c>
      <c r="Q17" s="5">
        <v>29479852147</v>
      </c>
    </row>
    <row r="18" spans="1:17">
      <c r="A18" s="1" t="s">
        <v>79</v>
      </c>
      <c r="C18" s="3">
        <v>5600000</v>
      </c>
      <c r="E18" s="3">
        <v>41396411000</v>
      </c>
      <c r="G18" s="3">
        <v>50924138969</v>
      </c>
      <c r="I18" s="5">
        <v>-9527727969</v>
      </c>
      <c r="K18" s="3">
        <v>5600000</v>
      </c>
      <c r="M18" s="3">
        <v>41396411000</v>
      </c>
      <c r="O18" s="3">
        <v>50924138969</v>
      </c>
      <c r="Q18" s="5">
        <v>-9527727969</v>
      </c>
    </row>
    <row r="19" spans="1:17">
      <c r="A19" s="1" t="s">
        <v>51</v>
      </c>
      <c r="C19" s="3">
        <v>200000</v>
      </c>
      <c r="E19" s="3">
        <v>2645353850</v>
      </c>
      <c r="G19" s="3">
        <v>2531079000</v>
      </c>
      <c r="I19" s="5">
        <v>114274850</v>
      </c>
      <c r="K19" s="3">
        <v>200000</v>
      </c>
      <c r="M19" s="3">
        <v>2645353850</v>
      </c>
      <c r="O19" s="3">
        <v>1774329950</v>
      </c>
      <c r="Q19" s="5">
        <v>871023900</v>
      </c>
    </row>
    <row r="20" spans="1:17">
      <c r="A20" s="1" t="s">
        <v>53</v>
      </c>
      <c r="C20" s="3">
        <v>38223846</v>
      </c>
      <c r="E20" s="3">
        <v>174948077703</v>
      </c>
      <c r="G20" s="3">
        <v>176957367864</v>
      </c>
      <c r="I20" s="5">
        <v>-2009290161</v>
      </c>
      <c r="K20" s="3">
        <v>38223846</v>
      </c>
      <c r="M20" s="3">
        <v>174948077703</v>
      </c>
      <c r="O20" s="3">
        <v>160667790137</v>
      </c>
      <c r="Q20" s="5">
        <v>14280287566</v>
      </c>
    </row>
    <row r="21" spans="1:17">
      <c r="A21" s="1" t="s">
        <v>17</v>
      </c>
      <c r="C21" s="3">
        <v>1521428</v>
      </c>
      <c r="E21" s="3">
        <v>10491921152</v>
      </c>
      <c r="G21" s="3">
        <v>9512635002</v>
      </c>
      <c r="I21" s="5">
        <v>979286150</v>
      </c>
      <c r="K21" s="3">
        <v>1521428</v>
      </c>
      <c r="M21" s="3">
        <v>10491921152</v>
      </c>
      <c r="O21" s="3">
        <v>5428258459</v>
      </c>
      <c r="Q21" s="5">
        <v>5063662693</v>
      </c>
    </row>
    <row r="22" spans="1:17">
      <c r="A22" s="1" t="s">
        <v>65</v>
      </c>
      <c r="C22" s="3">
        <v>200000</v>
      </c>
      <c r="E22" s="3">
        <v>3943571600</v>
      </c>
      <c r="G22" s="3">
        <v>4354525350</v>
      </c>
      <c r="I22" s="5">
        <v>-410953750</v>
      </c>
      <c r="K22" s="3">
        <v>200000</v>
      </c>
      <c r="M22" s="3">
        <v>3943571600</v>
      </c>
      <c r="O22" s="3">
        <v>2888955350</v>
      </c>
      <c r="Q22" s="5">
        <v>1054616250</v>
      </c>
    </row>
    <row r="23" spans="1:17">
      <c r="A23" s="1" t="s">
        <v>68</v>
      </c>
      <c r="C23" s="3">
        <v>8550000</v>
      </c>
      <c r="E23" s="3">
        <v>26864640787</v>
      </c>
      <c r="G23" s="3">
        <v>27595868158</v>
      </c>
      <c r="I23" s="5">
        <v>-731227371</v>
      </c>
      <c r="K23" s="3">
        <v>8550000</v>
      </c>
      <c r="M23" s="3">
        <v>26864640787</v>
      </c>
      <c r="O23" s="3">
        <v>27595868158</v>
      </c>
      <c r="Q23" s="5">
        <v>-731227371</v>
      </c>
    </row>
    <row r="24" spans="1:17">
      <c r="A24" s="1" t="s">
        <v>26</v>
      </c>
      <c r="C24" s="3">
        <v>67</v>
      </c>
      <c r="E24" s="3">
        <v>2820997</v>
      </c>
      <c r="G24" s="3">
        <v>1127894</v>
      </c>
      <c r="I24" s="5">
        <v>1693103</v>
      </c>
      <c r="K24" s="3">
        <v>67</v>
      </c>
      <c r="M24" s="3">
        <v>2820997</v>
      </c>
      <c r="O24" s="3">
        <v>1144282</v>
      </c>
      <c r="Q24" s="5">
        <v>1676715</v>
      </c>
    </row>
    <row r="25" spans="1:17">
      <c r="A25" s="1" t="s">
        <v>35</v>
      </c>
      <c r="C25" s="3">
        <v>1400000</v>
      </c>
      <c r="E25" s="3">
        <v>42102894960</v>
      </c>
      <c r="G25" s="3">
        <v>45285503120</v>
      </c>
      <c r="I25" s="5">
        <v>-3182608160</v>
      </c>
      <c r="K25" s="3">
        <v>1400000</v>
      </c>
      <c r="M25" s="3">
        <v>42102894960</v>
      </c>
      <c r="O25" s="3">
        <v>33165820168</v>
      </c>
      <c r="Q25" s="5">
        <v>8937074792</v>
      </c>
    </row>
    <row r="26" spans="1:17">
      <c r="A26" s="1" t="s">
        <v>18</v>
      </c>
      <c r="C26" s="3">
        <v>22000000</v>
      </c>
      <c r="E26" s="3">
        <v>178140033500</v>
      </c>
      <c r="G26" s="3">
        <v>179273581512</v>
      </c>
      <c r="I26" s="5">
        <v>-1133548012</v>
      </c>
      <c r="K26" s="3">
        <v>22000000</v>
      </c>
      <c r="M26" s="3">
        <v>178140033500</v>
      </c>
      <c r="O26" s="3">
        <v>174153493891</v>
      </c>
      <c r="Q26" s="5">
        <v>3986539609</v>
      </c>
    </row>
    <row r="27" spans="1:17">
      <c r="A27" s="1" t="s">
        <v>44</v>
      </c>
      <c r="C27" s="3">
        <v>21052995</v>
      </c>
      <c r="E27" s="3">
        <v>120270544555</v>
      </c>
      <c r="G27" s="3">
        <v>129511277883</v>
      </c>
      <c r="I27" s="5">
        <v>-9240733328</v>
      </c>
      <c r="K27" s="3">
        <v>21052995</v>
      </c>
      <c r="M27" s="3">
        <v>120270544555</v>
      </c>
      <c r="O27" s="3">
        <v>105189011074</v>
      </c>
      <c r="Q27" s="5">
        <v>15081533481</v>
      </c>
    </row>
    <row r="28" spans="1:17">
      <c r="A28" s="1" t="s">
        <v>77</v>
      </c>
      <c r="C28" s="3">
        <v>69042</v>
      </c>
      <c r="E28" s="3">
        <v>1445590763</v>
      </c>
      <c r="G28" s="3">
        <v>1380173467</v>
      </c>
      <c r="I28" s="5">
        <v>65417296</v>
      </c>
      <c r="K28" s="3">
        <v>69042</v>
      </c>
      <c r="M28" s="3">
        <v>1445590763</v>
      </c>
      <c r="O28" s="3">
        <v>1380173467</v>
      </c>
      <c r="Q28" s="5">
        <v>65417296</v>
      </c>
    </row>
    <row r="29" spans="1:17">
      <c r="A29" s="1" t="s">
        <v>70</v>
      </c>
      <c r="C29" s="3">
        <v>724043</v>
      </c>
      <c r="E29" s="3">
        <v>10944754360</v>
      </c>
      <c r="G29" s="3">
        <v>9353618122</v>
      </c>
      <c r="I29" s="5">
        <v>1591136238</v>
      </c>
      <c r="K29" s="3">
        <v>724043</v>
      </c>
      <c r="M29" s="3">
        <v>10944754360</v>
      </c>
      <c r="O29" s="3">
        <v>9353618122</v>
      </c>
      <c r="Q29" s="5">
        <v>1591136238</v>
      </c>
    </row>
    <row r="30" spans="1:17">
      <c r="A30" s="1" t="s">
        <v>29</v>
      </c>
      <c r="C30" s="3">
        <v>13602401</v>
      </c>
      <c r="E30" s="3">
        <v>67833799944</v>
      </c>
      <c r="G30" s="3">
        <v>66724091744</v>
      </c>
      <c r="I30" s="5">
        <v>1109708200</v>
      </c>
      <c r="K30" s="3">
        <v>13602401</v>
      </c>
      <c r="M30" s="3">
        <v>67833799944</v>
      </c>
      <c r="O30" s="3">
        <v>61275239336</v>
      </c>
      <c r="Q30" s="5">
        <v>6558560608</v>
      </c>
    </row>
    <row r="31" spans="1:17">
      <c r="A31" s="1" t="s">
        <v>60</v>
      </c>
      <c r="C31" s="3">
        <v>600000</v>
      </c>
      <c r="E31" s="3">
        <v>6187478100</v>
      </c>
      <c r="G31" s="3">
        <v>5271298800</v>
      </c>
      <c r="I31" s="5">
        <v>916179300</v>
      </c>
      <c r="K31" s="3">
        <v>600000</v>
      </c>
      <c r="M31" s="3">
        <v>6187478100</v>
      </c>
      <c r="O31" s="3">
        <v>4124589300</v>
      </c>
      <c r="Q31" s="5">
        <v>2062888800</v>
      </c>
    </row>
    <row r="32" spans="1:17">
      <c r="A32" s="1" t="s">
        <v>62</v>
      </c>
      <c r="C32" s="3">
        <v>10790000</v>
      </c>
      <c r="E32" s="3">
        <v>75755214275</v>
      </c>
      <c r="G32" s="3">
        <v>72827579760</v>
      </c>
      <c r="I32" s="5">
        <v>2927634515</v>
      </c>
      <c r="K32" s="3">
        <v>10790000</v>
      </c>
      <c r="M32" s="3">
        <v>75755214275</v>
      </c>
      <c r="O32" s="3">
        <v>42996667654</v>
      </c>
      <c r="Q32" s="5">
        <v>32758546621</v>
      </c>
    </row>
    <row r="33" spans="1:17">
      <c r="A33" s="1" t="s">
        <v>59</v>
      </c>
      <c r="C33" s="3">
        <v>3016756</v>
      </c>
      <c r="E33" s="3">
        <v>110265803779</v>
      </c>
      <c r="G33" s="3">
        <v>60911916205</v>
      </c>
      <c r="I33" s="5">
        <v>49353887574</v>
      </c>
      <c r="K33" s="3">
        <v>3016756</v>
      </c>
      <c r="M33" s="3">
        <v>110265803779</v>
      </c>
      <c r="O33" s="3">
        <v>42149993501</v>
      </c>
      <c r="Q33" s="5">
        <v>68115810278</v>
      </c>
    </row>
    <row r="34" spans="1:17">
      <c r="A34" s="1" t="s">
        <v>74</v>
      </c>
      <c r="C34" s="3">
        <v>2900000</v>
      </c>
      <c r="E34" s="3">
        <v>15448875396</v>
      </c>
      <c r="G34" s="3">
        <v>17716669831</v>
      </c>
      <c r="I34" s="5">
        <v>-2267794435</v>
      </c>
      <c r="K34" s="3">
        <v>2900000</v>
      </c>
      <c r="M34" s="3">
        <v>15448875396</v>
      </c>
      <c r="O34" s="3">
        <v>17716669831</v>
      </c>
      <c r="Q34" s="5">
        <v>-2267794435</v>
      </c>
    </row>
    <row r="35" spans="1:17">
      <c r="A35" s="1" t="s">
        <v>23</v>
      </c>
      <c r="C35" s="3">
        <v>650000</v>
      </c>
      <c r="E35" s="3">
        <v>21934087012</v>
      </c>
      <c r="G35" s="3">
        <v>19117419912</v>
      </c>
      <c r="I35" s="5">
        <v>2816667100</v>
      </c>
      <c r="K35" s="3">
        <v>650000</v>
      </c>
      <c r="M35" s="3">
        <v>21934087012</v>
      </c>
      <c r="O35" s="3">
        <v>11986606730</v>
      </c>
      <c r="Q35" s="5">
        <v>9947480282</v>
      </c>
    </row>
    <row r="36" spans="1:17">
      <c r="A36" s="1" t="s">
        <v>73</v>
      </c>
      <c r="C36" s="3">
        <v>31838232</v>
      </c>
      <c r="E36" s="3">
        <v>20619187241</v>
      </c>
      <c r="G36" s="3">
        <v>20677480235</v>
      </c>
      <c r="I36" s="5">
        <v>-58292994</v>
      </c>
      <c r="K36" s="3">
        <v>31838232</v>
      </c>
      <c r="M36" s="3">
        <v>20619187241</v>
      </c>
      <c r="O36" s="3">
        <v>20677480235</v>
      </c>
      <c r="Q36" s="5">
        <v>-58292994</v>
      </c>
    </row>
    <row r="37" spans="1:17">
      <c r="A37" s="1" t="s">
        <v>16</v>
      </c>
      <c r="C37" s="3">
        <v>500000</v>
      </c>
      <c r="E37" s="3">
        <v>13939749250</v>
      </c>
      <c r="G37" s="3">
        <v>21424355827</v>
      </c>
      <c r="I37" s="5">
        <v>-7484606577</v>
      </c>
      <c r="K37" s="3">
        <v>500000</v>
      </c>
      <c r="M37" s="3">
        <v>13939749250</v>
      </c>
      <c r="O37" s="3">
        <v>7750686752</v>
      </c>
      <c r="Q37" s="5">
        <v>6189062498</v>
      </c>
    </row>
    <row r="38" spans="1:17">
      <c r="A38" s="1" t="s">
        <v>63</v>
      </c>
      <c r="C38" s="3">
        <v>1404812</v>
      </c>
      <c r="E38" s="3">
        <v>51444339994</v>
      </c>
      <c r="G38" s="3">
        <v>45283578181</v>
      </c>
      <c r="I38" s="5">
        <v>6160761813</v>
      </c>
      <c r="K38" s="3">
        <v>1404812</v>
      </c>
      <c r="M38" s="3">
        <v>51444339994</v>
      </c>
      <c r="O38" s="3">
        <v>35071240832</v>
      </c>
      <c r="Q38" s="5">
        <v>16373099162</v>
      </c>
    </row>
    <row r="39" spans="1:17">
      <c r="A39" s="1" t="s">
        <v>42</v>
      </c>
      <c r="C39" s="3">
        <v>850000</v>
      </c>
      <c r="E39" s="3">
        <v>8348104575</v>
      </c>
      <c r="G39" s="3">
        <v>7913780925</v>
      </c>
      <c r="I39" s="5">
        <v>434323650</v>
      </c>
      <c r="K39" s="3">
        <v>850000</v>
      </c>
      <c r="M39" s="3">
        <v>8348104575</v>
      </c>
      <c r="O39" s="3">
        <v>6042654038</v>
      </c>
      <c r="Q39" s="5">
        <v>2305450537</v>
      </c>
    </row>
    <row r="40" spans="1:17">
      <c r="A40" s="1" t="s">
        <v>45</v>
      </c>
      <c r="C40" s="3">
        <v>6000000</v>
      </c>
      <c r="E40" s="3">
        <v>26617920000</v>
      </c>
      <c r="G40" s="3">
        <v>30729438000</v>
      </c>
      <c r="I40" s="5">
        <v>-4111518000</v>
      </c>
      <c r="K40" s="3">
        <v>6000000</v>
      </c>
      <c r="M40" s="3">
        <v>26617920000</v>
      </c>
      <c r="O40" s="3">
        <v>16625457700</v>
      </c>
      <c r="Q40" s="5">
        <v>9992462300</v>
      </c>
    </row>
    <row r="41" spans="1:17">
      <c r="A41" s="1" t="s">
        <v>34</v>
      </c>
      <c r="C41" s="3">
        <v>2302934</v>
      </c>
      <c r="E41" s="3">
        <v>184005121510</v>
      </c>
      <c r="G41" s="3">
        <v>159000252871</v>
      </c>
      <c r="I41" s="5">
        <v>25004868639</v>
      </c>
      <c r="K41" s="3">
        <v>2302934</v>
      </c>
      <c r="M41" s="3">
        <v>184005121510</v>
      </c>
      <c r="O41" s="3">
        <v>125370789725</v>
      </c>
      <c r="Q41" s="5">
        <v>58634331785</v>
      </c>
    </row>
    <row r="42" spans="1:17">
      <c r="A42" s="1" t="s">
        <v>15</v>
      </c>
      <c r="C42" s="3">
        <v>600000</v>
      </c>
      <c r="E42" s="3">
        <v>19994929950</v>
      </c>
      <c r="G42" s="3">
        <v>17495935050</v>
      </c>
      <c r="I42" s="5">
        <v>2498994900</v>
      </c>
      <c r="K42" s="3">
        <v>600000</v>
      </c>
      <c r="M42" s="3">
        <v>19994929950</v>
      </c>
      <c r="O42" s="3">
        <v>10228292250</v>
      </c>
      <c r="Q42" s="5">
        <v>9766637700</v>
      </c>
    </row>
    <row r="43" spans="1:17">
      <c r="A43" s="1" t="s">
        <v>31</v>
      </c>
      <c r="C43" s="3">
        <v>4894835</v>
      </c>
      <c r="E43" s="3">
        <v>53115847088</v>
      </c>
      <c r="G43" s="3">
        <v>57486728854</v>
      </c>
      <c r="I43" s="5">
        <v>-4370881766</v>
      </c>
      <c r="K43" s="3">
        <v>4894835</v>
      </c>
      <c r="M43" s="3">
        <v>53115847088</v>
      </c>
      <c r="O43" s="3">
        <v>36340647342</v>
      </c>
      <c r="Q43" s="5">
        <v>16775199746</v>
      </c>
    </row>
    <row r="44" spans="1:17">
      <c r="A44" s="1" t="s">
        <v>55</v>
      </c>
      <c r="C44" s="3">
        <v>2600000</v>
      </c>
      <c r="E44" s="3">
        <v>29453738535</v>
      </c>
      <c r="G44" s="3">
        <v>26166167950</v>
      </c>
      <c r="I44" s="5">
        <v>3287570585</v>
      </c>
      <c r="K44" s="3">
        <v>2600000</v>
      </c>
      <c r="M44" s="3">
        <v>29453738535</v>
      </c>
      <c r="O44" s="3">
        <v>17294718345</v>
      </c>
      <c r="Q44" s="5">
        <v>12159020190</v>
      </c>
    </row>
    <row r="45" spans="1:17">
      <c r="A45" s="1" t="s">
        <v>61</v>
      </c>
      <c r="C45" s="3">
        <v>188571</v>
      </c>
      <c r="E45" s="3">
        <v>12557942834</v>
      </c>
      <c r="G45" s="3">
        <v>8822920715</v>
      </c>
      <c r="I45" s="5">
        <v>3735022119</v>
      </c>
      <c r="K45" s="3">
        <v>188571</v>
      </c>
      <c r="M45" s="3">
        <v>12557942834</v>
      </c>
      <c r="O45" s="3">
        <v>6509119140</v>
      </c>
      <c r="Q45" s="5">
        <v>6048823694</v>
      </c>
    </row>
    <row r="46" spans="1:17">
      <c r="A46" s="1" t="s">
        <v>50</v>
      </c>
      <c r="C46" s="3">
        <v>705000</v>
      </c>
      <c r="E46" s="3">
        <v>11153264970</v>
      </c>
      <c r="G46" s="3">
        <v>10659706153</v>
      </c>
      <c r="I46" s="5">
        <v>493558817</v>
      </c>
      <c r="K46" s="3">
        <v>705000</v>
      </c>
      <c r="M46" s="3">
        <v>11153264970</v>
      </c>
      <c r="O46" s="3">
        <v>7027027385</v>
      </c>
      <c r="Q46" s="5">
        <v>4126237585</v>
      </c>
    </row>
    <row r="47" spans="1:17">
      <c r="A47" s="1" t="s">
        <v>78</v>
      </c>
      <c r="C47" s="3">
        <v>9447430</v>
      </c>
      <c r="E47" s="3">
        <v>90353656970</v>
      </c>
      <c r="G47" s="3">
        <v>114537640425</v>
      </c>
      <c r="I47" s="5">
        <v>-24183983455</v>
      </c>
      <c r="K47" s="3">
        <v>9447430</v>
      </c>
      <c r="M47" s="3">
        <v>90353656970</v>
      </c>
      <c r="O47" s="3">
        <v>114537640425</v>
      </c>
      <c r="Q47" s="5">
        <v>-24183983455</v>
      </c>
    </row>
    <row r="48" spans="1:17">
      <c r="A48" s="1" t="s">
        <v>27</v>
      </c>
      <c r="C48" s="3">
        <v>4218434</v>
      </c>
      <c r="E48" s="3">
        <v>15639827181</v>
      </c>
      <c r="G48" s="3">
        <v>14144352253</v>
      </c>
      <c r="I48" s="5">
        <v>1495474928</v>
      </c>
      <c r="K48" s="3">
        <v>4218434</v>
      </c>
      <c r="M48" s="3">
        <v>15639827181</v>
      </c>
      <c r="O48" s="3">
        <v>10871236687</v>
      </c>
      <c r="Q48" s="5">
        <v>4768590494</v>
      </c>
    </row>
    <row r="49" spans="1:17">
      <c r="A49" s="1" t="s">
        <v>33</v>
      </c>
      <c r="C49" s="3">
        <v>340000</v>
      </c>
      <c r="E49" s="3">
        <v>4220009790</v>
      </c>
      <c r="G49" s="3">
        <v>4209909240</v>
      </c>
      <c r="I49" s="5">
        <v>10100550</v>
      </c>
      <c r="K49" s="3">
        <v>340000</v>
      </c>
      <c r="M49" s="3">
        <v>4220009790</v>
      </c>
      <c r="O49" s="3">
        <v>2689320950</v>
      </c>
      <c r="Q49" s="5">
        <v>1530688840</v>
      </c>
    </row>
    <row r="50" spans="1:17">
      <c r="A50" s="1" t="s">
        <v>28</v>
      </c>
      <c r="C50" s="3">
        <v>6796069</v>
      </c>
      <c r="E50" s="3">
        <v>34308557754</v>
      </c>
      <c r="G50" s="3">
        <v>37237255773</v>
      </c>
      <c r="I50" s="5">
        <v>-2928698019</v>
      </c>
      <c r="K50" s="3">
        <v>6796069</v>
      </c>
      <c r="M50" s="3">
        <v>34308557754</v>
      </c>
      <c r="O50" s="3">
        <v>29027751220</v>
      </c>
      <c r="Q50" s="5">
        <v>5280806534</v>
      </c>
    </row>
    <row r="51" spans="1:17">
      <c r="A51" s="1" t="s">
        <v>64</v>
      </c>
      <c r="C51" s="3">
        <v>250000</v>
      </c>
      <c r="E51" s="3">
        <v>3774833000</v>
      </c>
      <c r="G51" s="3">
        <v>3805778312</v>
      </c>
      <c r="I51" s="5">
        <v>-30945312</v>
      </c>
      <c r="K51" s="3">
        <v>250000</v>
      </c>
      <c r="M51" s="3">
        <v>3774833000</v>
      </c>
      <c r="O51" s="3">
        <v>2914800875</v>
      </c>
      <c r="Q51" s="5">
        <v>860032125</v>
      </c>
    </row>
    <row r="52" spans="1:17">
      <c r="A52" s="1" t="s">
        <v>20</v>
      </c>
      <c r="C52" s="3">
        <v>354890</v>
      </c>
      <c r="E52" s="3">
        <v>16612122852</v>
      </c>
      <c r="G52" s="3">
        <v>20507936536</v>
      </c>
      <c r="I52" s="5">
        <v>-3895813684</v>
      </c>
      <c r="K52" s="3">
        <v>354890</v>
      </c>
      <c r="M52" s="3">
        <v>16612122852</v>
      </c>
      <c r="O52" s="3">
        <v>19215476932</v>
      </c>
      <c r="Q52" s="5">
        <v>-2603354080</v>
      </c>
    </row>
    <row r="53" spans="1:17">
      <c r="A53" s="1" t="s">
        <v>30</v>
      </c>
      <c r="C53" s="3">
        <v>5000000</v>
      </c>
      <c r="E53" s="3">
        <v>33812086250</v>
      </c>
      <c r="G53" s="3">
        <v>28497112743</v>
      </c>
      <c r="I53" s="5">
        <v>5314973507</v>
      </c>
      <c r="K53" s="3">
        <v>5000000</v>
      </c>
      <c r="M53" s="3">
        <v>33812086250</v>
      </c>
      <c r="O53" s="3">
        <v>28962756268</v>
      </c>
      <c r="Q53" s="5">
        <v>4849329982</v>
      </c>
    </row>
    <row r="54" spans="1:17">
      <c r="A54" s="1" t="s">
        <v>39</v>
      </c>
      <c r="C54" s="3">
        <v>3000000</v>
      </c>
      <c r="E54" s="3">
        <v>16062845250</v>
      </c>
      <c r="G54" s="3">
        <v>14699271000</v>
      </c>
      <c r="I54" s="5">
        <v>1363574250</v>
      </c>
      <c r="K54" s="3">
        <v>3000000</v>
      </c>
      <c r="M54" s="3">
        <v>16062845250</v>
      </c>
      <c r="O54" s="3">
        <v>9344211700</v>
      </c>
      <c r="Q54" s="5">
        <v>6718633550</v>
      </c>
    </row>
    <row r="55" spans="1:17">
      <c r="A55" s="1" t="s">
        <v>76</v>
      </c>
      <c r="C55" s="3">
        <v>220420</v>
      </c>
      <c r="E55" s="3">
        <v>977417112</v>
      </c>
      <c r="G55" s="3">
        <v>829820567</v>
      </c>
      <c r="I55" s="5">
        <v>147596545</v>
      </c>
      <c r="K55" s="3">
        <v>220420</v>
      </c>
      <c r="M55" s="3">
        <v>977417112</v>
      </c>
      <c r="O55" s="3">
        <v>829820567</v>
      </c>
      <c r="Q55" s="5">
        <v>147596545</v>
      </c>
    </row>
    <row r="56" spans="1:17">
      <c r="A56" s="1" t="s">
        <v>41</v>
      </c>
      <c r="C56" s="3">
        <v>7421837</v>
      </c>
      <c r="E56" s="3">
        <v>109924614058</v>
      </c>
      <c r="G56" s="3">
        <v>112041781698</v>
      </c>
      <c r="I56" s="5">
        <v>-2117167640</v>
      </c>
      <c r="K56" s="3">
        <v>7421837</v>
      </c>
      <c r="M56" s="3">
        <v>109924614058</v>
      </c>
      <c r="O56" s="3">
        <v>110882686315</v>
      </c>
      <c r="Q56" s="5">
        <v>-958072257</v>
      </c>
    </row>
    <row r="57" spans="1:17">
      <c r="A57" s="1" t="s">
        <v>52</v>
      </c>
      <c r="C57" s="3">
        <v>30000</v>
      </c>
      <c r="E57" s="3">
        <v>877115422</v>
      </c>
      <c r="G57" s="3">
        <v>17887105934</v>
      </c>
      <c r="I57" s="5">
        <v>-17009990512</v>
      </c>
      <c r="K57" s="3">
        <v>30000</v>
      </c>
      <c r="M57" s="3">
        <v>877115422</v>
      </c>
      <c r="O57" s="3">
        <v>564549185</v>
      </c>
      <c r="Q57" s="5">
        <v>312566237</v>
      </c>
    </row>
    <row r="58" spans="1:17">
      <c r="A58" s="1" t="s">
        <v>38</v>
      </c>
      <c r="C58" s="3">
        <v>1700000</v>
      </c>
      <c r="E58" s="3">
        <v>74400651300</v>
      </c>
      <c r="G58" s="3">
        <v>58858835574</v>
      </c>
      <c r="I58" s="5">
        <v>15541815726</v>
      </c>
      <c r="K58" s="3">
        <v>1700000</v>
      </c>
      <c r="M58" s="3">
        <v>74400651300</v>
      </c>
      <c r="O58" s="3">
        <v>37342874421</v>
      </c>
      <c r="Q58" s="5">
        <v>37057776879</v>
      </c>
    </row>
    <row r="59" spans="1:17">
      <c r="A59" s="1" t="s">
        <v>22</v>
      </c>
      <c r="C59" s="3">
        <v>6950000</v>
      </c>
      <c r="E59" s="3">
        <v>116743394712</v>
      </c>
      <c r="G59" s="3">
        <v>116826034260</v>
      </c>
      <c r="I59" s="5">
        <v>-82639548</v>
      </c>
      <c r="K59" s="3">
        <v>6950000</v>
      </c>
      <c r="M59" s="3">
        <v>116743394712</v>
      </c>
      <c r="O59" s="3">
        <v>108541429097</v>
      </c>
      <c r="Q59" s="5">
        <v>8201965615</v>
      </c>
    </row>
    <row r="60" spans="1:17">
      <c r="A60" s="1" t="s">
        <v>40</v>
      </c>
      <c r="C60" s="3">
        <v>5300761</v>
      </c>
      <c r="E60" s="3">
        <v>55805316471</v>
      </c>
      <c r="G60" s="3">
        <v>61375502017</v>
      </c>
      <c r="I60" s="5">
        <v>-5570185546</v>
      </c>
      <c r="K60" s="3">
        <v>5300761</v>
      </c>
      <c r="M60" s="3">
        <v>55805316471</v>
      </c>
      <c r="O60" s="3">
        <v>59365890064</v>
      </c>
      <c r="Q60" s="5">
        <v>-3560573593</v>
      </c>
    </row>
    <row r="61" spans="1:17">
      <c r="A61" s="1" t="s">
        <v>48</v>
      </c>
      <c r="C61" s="3">
        <v>753846</v>
      </c>
      <c r="E61" s="3">
        <v>6705922880</v>
      </c>
      <c r="G61" s="3">
        <v>6354173964</v>
      </c>
      <c r="I61" s="5">
        <v>351748916</v>
      </c>
      <c r="K61" s="3">
        <v>753846</v>
      </c>
      <c r="M61" s="3">
        <v>6705922880</v>
      </c>
      <c r="O61" s="3">
        <v>3978823687</v>
      </c>
      <c r="Q61" s="5">
        <v>2727099193</v>
      </c>
    </row>
    <row r="62" spans="1:17">
      <c r="A62" s="1" t="s">
        <v>57</v>
      </c>
      <c r="C62" s="3">
        <v>6020000</v>
      </c>
      <c r="E62" s="3">
        <v>84149781380</v>
      </c>
      <c r="G62" s="3">
        <v>82902888860</v>
      </c>
      <c r="I62" s="5">
        <v>1246892520</v>
      </c>
      <c r="K62" s="3">
        <v>6020000</v>
      </c>
      <c r="M62" s="3">
        <v>84149781380</v>
      </c>
      <c r="O62" s="3">
        <v>71193406207</v>
      </c>
      <c r="Q62" s="5">
        <v>12956375173</v>
      </c>
    </row>
    <row r="63" spans="1:17">
      <c r="A63" s="1" t="s">
        <v>75</v>
      </c>
      <c r="C63" s="3">
        <v>1642938</v>
      </c>
      <c r="E63" s="3">
        <v>8739810772</v>
      </c>
      <c r="G63" s="3">
        <v>7228738586</v>
      </c>
      <c r="I63" s="5">
        <v>1511072186</v>
      </c>
      <c r="K63" s="3">
        <v>1642938</v>
      </c>
      <c r="M63" s="3">
        <v>8739810772</v>
      </c>
      <c r="O63" s="3">
        <v>7228738586</v>
      </c>
      <c r="Q63" s="5">
        <v>1511072186</v>
      </c>
    </row>
    <row r="64" spans="1:17">
      <c r="A64" s="1" t="s">
        <v>32</v>
      </c>
      <c r="C64" s="3">
        <v>1102076</v>
      </c>
      <c r="E64" s="3">
        <v>16867608211</v>
      </c>
      <c r="G64" s="3">
        <v>16838917803</v>
      </c>
      <c r="I64" s="5">
        <v>28690408</v>
      </c>
      <c r="K64" s="3">
        <v>1102076</v>
      </c>
      <c r="M64" s="3">
        <v>16867608211</v>
      </c>
      <c r="O64" s="3">
        <v>10377214071</v>
      </c>
      <c r="Q64" s="5">
        <v>6490394140</v>
      </c>
    </row>
    <row r="65" spans="1:17">
      <c r="A65" s="1" t="s">
        <v>49</v>
      </c>
      <c r="C65" s="3">
        <v>13191999</v>
      </c>
      <c r="E65" s="3">
        <v>109036088887</v>
      </c>
      <c r="G65" s="3">
        <v>115083792265</v>
      </c>
      <c r="I65" s="5">
        <v>-6047703378</v>
      </c>
      <c r="K65" s="3">
        <v>13191999</v>
      </c>
      <c r="M65" s="3">
        <v>109036088887</v>
      </c>
      <c r="O65" s="3">
        <v>100268241774</v>
      </c>
      <c r="Q65" s="5">
        <v>8767847113</v>
      </c>
    </row>
    <row r="66" spans="1:17">
      <c r="A66" s="1" t="s">
        <v>37</v>
      </c>
      <c r="C66" s="3">
        <v>1344246</v>
      </c>
      <c r="E66" s="3">
        <v>3672614160</v>
      </c>
      <c r="G66" s="3">
        <v>3828357493</v>
      </c>
      <c r="I66" s="5">
        <v>-155743333</v>
      </c>
      <c r="K66" s="3">
        <v>1344246</v>
      </c>
      <c r="M66" s="3">
        <v>3672614160</v>
      </c>
      <c r="O66" s="3">
        <v>3264118053</v>
      </c>
      <c r="Q66" s="5">
        <v>408496107</v>
      </c>
    </row>
    <row r="67" spans="1:17">
      <c r="A67" s="1" t="s">
        <v>72</v>
      </c>
      <c r="C67" s="3">
        <v>1513296</v>
      </c>
      <c r="E67" s="3">
        <v>24469681932</v>
      </c>
      <c r="G67" s="3">
        <v>19946568133</v>
      </c>
      <c r="I67" s="5">
        <v>4523113799</v>
      </c>
      <c r="K67" s="3">
        <v>1513296</v>
      </c>
      <c r="M67" s="3">
        <v>24469681932</v>
      </c>
      <c r="O67" s="3">
        <v>19946568133</v>
      </c>
      <c r="Q67" s="5">
        <v>4523113799</v>
      </c>
    </row>
    <row r="68" spans="1:17">
      <c r="A68" s="1" t="s">
        <v>25</v>
      </c>
      <c r="C68" s="3">
        <v>1600000</v>
      </c>
      <c r="E68" s="3">
        <v>30060821200</v>
      </c>
      <c r="G68" s="3">
        <v>28112009200</v>
      </c>
      <c r="I68" s="5">
        <v>1948812000</v>
      </c>
      <c r="K68" s="3">
        <v>1600000</v>
      </c>
      <c r="M68" s="3">
        <v>30060821200</v>
      </c>
      <c r="O68" s="3">
        <v>17618274343</v>
      </c>
      <c r="Q68" s="5">
        <v>12442546857</v>
      </c>
    </row>
    <row r="69" spans="1:17">
      <c r="A69" s="1" t="s">
        <v>67</v>
      </c>
      <c r="C69" s="3">
        <v>2796338</v>
      </c>
      <c r="E69" s="3">
        <v>52036294601</v>
      </c>
      <c r="G69" s="3">
        <v>51853971602</v>
      </c>
      <c r="I69" s="5">
        <v>182322999</v>
      </c>
      <c r="K69" s="3">
        <v>2796338</v>
      </c>
      <c r="M69" s="3">
        <v>52036294601</v>
      </c>
      <c r="O69" s="3">
        <v>51244288284</v>
      </c>
      <c r="Q69" s="5">
        <v>792006317</v>
      </c>
    </row>
    <row r="70" spans="1:17">
      <c r="A70" s="1" t="s">
        <v>69</v>
      </c>
      <c r="C70" s="3">
        <v>6042581</v>
      </c>
      <c r="E70" s="3">
        <v>78229848763</v>
      </c>
      <c r="G70" s="3">
        <v>99187532360</v>
      </c>
      <c r="I70" s="5">
        <v>-20957683597</v>
      </c>
      <c r="K70" s="3">
        <v>6042581</v>
      </c>
      <c r="M70" s="3">
        <v>78229848763</v>
      </c>
      <c r="O70" s="3">
        <v>99187532360</v>
      </c>
      <c r="Q70" s="5">
        <v>-20957683597</v>
      </c>
    </row>
    <row r="71" spans="1:17">
      <c r="A71" s="1" t="s">
        <v>46</v>
      </c>
      <c r="C71" s="3">
        <v>550</v>
      </c>
      <c r="E71" s="3">
        <v>3468716178</v>
      </c>
      <c r="G71" s="3">
        <v>2917801333</v>
      </c>
      <c r="I71" s="5">
        <v>550914845</v>
      </c>
      <c r="K71" s="3">
        <v>550</v>
      </c>
      <c r="M71" s="3">
        <v>3468716178</v>
      </c>
      <c r="O71" s="3">
        <v>2177019114</v>
      </c>
      <c r="Q71" s="5">
        <v>1291697064</v>
      </c>
    </row>
    <row r="72" spans="1:17">
      <c r="A72" s="1" t="s">
        <v>19</v>
      </c>
      <c r="C72" s="3">
        <v>1705000</v>
      </c>
      <c r="E72" s="3">
        <v>9321525276</v>
      </c>
      <c r="G72" s="3">
        <v>11389786165</v>
      </c>
      <c r="I72" s="5">
        <v>-2068260889</v>
      </c>
      <c r="K72" s="3">
        <v>1705000</v>
      </c>
      <c r="M72" s="3">
        <v>9321525276</v>
      </c>
      <c r="O72" s="3">
        <v>8627933686</v>
      </c>
      <c r="Q72" s="5">
        <v>693591590</v>
      </c>
    </row>
    <row r="73" spans="1:17">
      <c r="A73" s="1" t="s">
        <v>66</v>
      </c>
      <c r="C73" s="3">
        <v>0</v>
      </c>
      <c r="E73" s="3">
        <v>0</v>
      </c>
      <c r="G73" s="3">
        <v>29536647022</v>
      </c>
      <c r="I73" s="5">
        <v>-29536647022</v>
      </c>
      <c r="K73" s="3">
        <v>0</v>
      </c>
      <c r="M73" s="3">
        <v>0</v>
      </c>
      <c r="O73" s="3">
        <v>0</v>
      </c>
      <c r="Q73" s="5">
        <v>0</v>
      </c>
    </row>
    <row r="74" spans="1:17">
      <c r="A74" s="1" t="s">
        <v>101</v>
      </c>
      <c r="C74" s="3">
        <v>114060</v>
      </c>
      <c r="E74" s="3">
        <v>103003571430</v>
      </c>
      <c r="G74" s="3">
        <v>101787834928</v>
      </c>
      <c r="I74" s="5">
        <v>1215736502</v>
      </c>
      <c r="K74" s="3">
        <v>114060</v>
      </c>
      <c r="M74" s="3">
        <v>103003571430</v>
      </c>
      <c r="O74" s="3">
        <v>98063854366</v>
      </c>
      <c r="Q74" s="5">
        <v>4939717064</v>
      </c>
    </row>
    <row r="75" spans="1:17">
      <c r="A75" s="1" t="s">
        <v>104</v>
      </c>
      <c r="C75" s="3">
        <v>4210</v>
      </c>
      <c r="E75" s="3">
        <v>3664415561</v>
      </c>
      <c r="G75" s="3">
        <v>3575728895</v>
      </c>
      <c r="I75" s="5">
        <v>88686666</v>
      </c>
      <c r="K75" s="3">
        <v>4210</v>
      </c>
      <c r="M75" s="3">
        <v>3664415561</v>
      </c>
      <c r="O75" s="3">
        <v>3405501434</v>
      </c>
      <c r="Q75" s="5">
        <v>258914127</v>
      </c>
    </row>
    <row r="76" spans="1:17">
      <c r="A76" s="1" t="s">
        <v>113</v>
      </c>
      <c r="C76" s="3">
        <v>20000</v>
      </c>
      <c r="E76" s="3">
        <v>18874945736</v>
      </c>
      <c r="G76" s="3">
        <v>18773601000</v>
      </c>
      <c r="I76" s="5">
        <v>101344736</v>
      </c>
      <c r="K76" s="3">
        <v>20000</v>
      </c>
      <c r="M76" s="3">
        <v>18874945736</v>
      </c>
      <c r="O76" s="3">
        <v>18773601000</v>
      </c>
      <c r="Q76" s="5">
        <v>101344736</v>
      </c>
    </row>
    <row r="77" spans="1:17">
      <c r="A77" s="1" t="s">
        <v>91</v>
      </c>
      <c r="C77" s="3">
        <v>9880</v>
      </c>
      <c r="E77" s="3">
        <v>9611453640</v>
      </c>
      <c r="G77" s="3">
        <v>9469827793</v>
      </c>
      <c r="I77" s="5">
        <v>141625847</v>
      </c>
      <c r="K77" s="3">
        <v>9880</v>
      </c>
      <c r="M77" s="3">
        <v>9611453640</v>
      </c>
      <c r="O77" s="3">
        <v>8838959767</v>
      </c>
      <c r="Q77" s="5">
        <v>772493873</v>
      </c>
    </row>
    <row r="78" spans="1:17">
      <c r="A78" s="1" t="s">
        <v>95</v>
      </c>
      <c r="C78" s="3">
        <v>20990</v>
      </c>
      <c r="E78" s="3">
        <v>16628870292</v>
      </c>
      <c r="G78" s="3">
        <v>16197314147</v>
      </c>
      <c r="I78" s="5">
        <v>431556145</v>
      </c>
      <c r="K78" s="3">
        <v>20990</v>
      </c>
      <c r="M78" s="3">
        <v>16628870292</v>
      </c>
      <c r="O78" s="3">
        <v>15826206914</v>
      </c>
      <c r="Q78" s="5">
        <v>802663378</v>
      </c>
    </row>
    <row r="79" spans="1:17">
      <c r="A79" s="1" t="s">
        <v>98</v>
      </c>
      <c r="C79" s="3">
        <v>10000</v>
      </c>
      <c r="E79" s="3">
        <v>9400259867</v>
      </c>
      <c r="G79" s="3">
        <v>9258272880</v>
      </c>
      <c r="I79" s="5">
        <v>141986987</v>
      </c>
      <c r="K79" s="3">
        <v>10000</v>
      </c>
      <c r="M79" s="3">
        <v>9400259867</v>
      </c>
      <c r="O79" s="3">
        <v>8556218764</v>
      </c>
      <c r="Q79" s="5">
        <v>844041103</v>
      </c>
    </row>
    <row r="80" spans="1:17">
      <c r="A80" s="1" t="s">
        <v>110</v>
      </c>
      <c r="C80" s="3">
        <v>6000</v>
      </c>
      <c r="E80" s="3">
        <v>5578448690</v>
      </c>
      <c r="G80" s="3">
        <v>5561931858</v>
      </c>
      <c r="I80" s="5">
        <v>16516832</v>
      </c>
      <c r="K80" s="3">
        <v>6000</v>
      </c>
      <c r="M80" s="3">
        <v>5578448690</v>
      </c>
      <c r="O80" s="3">
        <v>5561931858</v>
      </c>
      <c r="Q80" s="5">
        <v>16516832</v>
      </c>
    </row>
    <row r="81" spans="1:17">
      <c r="A81" s="1" t="s">
        <v>107</v>
      </c>
      <c r="C81" s="3">
        <v>2323</v>
      </c>
      <c r="E81" s="3">
        <v>1819658583</v>
      </c>
      <c r="G81" s="3">
        <v>1810935945</v>
      </c>
      <c r="I81" s="5">
        <v>8722638</v>
      </c>
      <c r="K81" s="3">
        <v>2323</v>
      </c>
      <c r="M81" s="3">
        <v>1819658583</v>
      </c>
      <c r="O81" s="3">
        <v>1810935945</v>
      </c>
      <c r="Q81" s="5">
        <v>8722638</v>
      </c>
    </row>
    <row r="82" spans="1:17" ht="23.25" thickBot="1">
      <c r="E82" s="4">
        <f>SUM(E8:E81)</f>
        <v>2836816810282</v>
      </c>
      <c r="G82" s="4">
        <f>SUM(G8:G81)</f>
        <v>2840603632270</v>
      </c>
      <c r="I82" s="10">
        <f>SUM(I8:I81)</f>
        <v>-3786821988</v>
      </c>
      <c r="M82" s="4">
        <f>SUM(M8:M81)</f>
        <v>2836816810282</v>
      </c>
      <c r="O82" s="4">
        <f>SUM(O8:O81)</f>
        <v>2417146608957</v>
      </c>
      <c r="Q82" s="4">
        <f>SUM(Q8:Q81)</f>
        <v>419670201325</v>
      </c>
    </row>
    <row r="83" spans="1:17" ht="23.25" thickTop="1"/>
    <row r="84" spans="1:17">
      <c r="I84" s="3"/>
      <c r="O84" s="3"/>
      <c r="P84" s="3"/>
      <c r="Q84" s="3"/>
    </row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تاییدیه</vt:lpstr>
      <vt:lpstr>سهام</vt:lpstr>
      <vt:lpstr>اوراق مشارکت</vt:lpstr>
      <vt:lpstr> تعدیل قیمت </vt:lpstr>
      <vt:lpstr>سپرده </vt:lpstr>
      <vt:lpstr>جمع درآمدها</vt:lpstr>
      <vt:lpstr>سود اوراق بهادار و سپرده بانکی </vt:lpstr>
      <vt:lpstr>درآمد سود سهام </vt:lpstr>
      <vt:lpstr>درآمد ناشی از تغییر قیمت اوراق </vt:lpstr>
      <vt:lpstr>درآمد ناشی از فروش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Yasin Gadari</dc:creator>
  <cp:lastModifiedBy>Yasin Gadari</cp:lastModifiedBy>
  <dcterms:created xsi:type="dcterms:W3CDTF">2020-03-28T16:54:51Z</dcterms:created>
  <dcterms:modified xsi:type="dcterms:W3CDTF">2020-03-29T15:06:29Z</dcterms:modified>
</cp:coreProperties>
</file>