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1399\دی 99\تارنما\"/>
    </mc:Choice>
  </mc:AlternateContent>
  <xr:revisionPtr revIDLastSave="0" documentId="13_ncr:1_{4A51FD6B-0F90-4AE0-A355-404122A9936F}" xr6:coauthVersionLast="46" xr6:coauthVersionMax="46" xr10:uidLastSave="{00000000-0000-0000-0000-000000000000}"/>
  <bookViews>
    <workbookView xWindow="-120" yWindow="-120" windowWidth="29040" windowHeight="15840" tabRatio="942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C11" i="15" l="1"/>
  <c r="S12" i="8"/>
  <c r="Q55" i="10" l="1"/>
  <c r="K10" i="13"/>
  <c r="E10" i="15"/>
  <c r="G11" i="15"/>
  <c r="E9" i="15"/>
  <c r="C10" i="14"/>
  <c r="E10" i="14"/>
  <c r="K9" i="13"/>
  <c r="K8" i="13"/>
  <c r="G9" i="13"/>
  <c r="G8" i="13"/>
  <c r="E10" i="13"/>
  <c r="I10" i="13"/>
  <c r="C31" i="12"/>
  <c r="E31" i="12"/>
  <c r="G31" i="12"/>
  <c r="I31" i="12"/>
  <c r="K31" i="12"/>
  <c r="M31" i="12"/>
  <c r="O31" i="12"/>
  <c r="Q31" i="12"/>
  <c r="C79" i="11"/>
  <c r="E79" i="11"/>
  <c r="G79" i="11"/>
  <c r="I79" i="11"/>
  <c r="M79" i="11"/>
  <c r="O79" i="11"/>
  <c r="Q79" i="11"/>
  <c r="S79" i="11"/>
  <c r="O55" i="10"/>
  <c r="M55" i="10"/>
  <c r="I55" i="10"/>
  <c r="G55" i="10"/>
  <c r="E55" i="10"/>
  <c r="L83" i="9"/>
  <c r="L85" i="9"/>
  <c r="E81" i="9"/>
  <c r="G81" i="9"/>
  <c r="I81" i="9"/>
  <c r="M81" i="9"/>
  <c r="O81" i="9"/>
  <c r="Q81" i="9"/>
  <c r="I12" i="8"/>
  <c r="O12" i="8"/>
  <c r="E11" i="8"/>
  <c r="K12" i="8"/>
  <c r="M12" i="8"/>
  <c r="Q12" i="8"/>
  <c r="S11" i="6"/>
  <c r="M12" i="7"/>
  <c r="O12" i="7"/>
  <c r="Q12" i="7"/>
  <c r="S12" i="7"/>
  <c r="K12" i="7"/>
  <c r="I12" i="7"/>
  <c r="AK29" i="3"/>
  <c r="K11" i="6"/>
  <c r="M11" i="6"/>
  <c r="O11" i="6"/>
  <c r="Q11" i="6"/>
  <c r="Q29" i="3"/>
  <c r="S29" i="3"/>
  <c r="W29" i="3"/>
  <c r="AA29" i="3"/>
  <c r="AG29" i="3"/>
  <c r="AI29" i="3"/>
  <c r="Y64" i="1"/>
  <c r="E64" i="1"/>
  <c r="G64" i="1"/>
  <c r="K64" i="1"/>
  <c r="O64" i="1"/>
  <c r="U64" i="1"/>
  <c r="W64" i="1"/>
  <c r="U10" i="11" l="1"/>
  <c r="U8" i="11"/>
  <c r="U75" i="11"/>
  <c r="U67" i="11"/>
  <c r="U59" i="11"/>
  <c r="U47" i="11"/>
  <c r="U40" i="11"/>
  <c r="U32" i="11"/>
  <c r="U24" i="11"/>
  <c r="U20" i="11"/>
  <c r="U16" i="11"/>
  <c r="U12" i="11"/>
  <c r="U9" i="11"/>
  <c r="U11" i="11"/>
  <c r="U76" i="11"/>
  <c r="U72" i="11"/>
  <c r="U68" i="11"/>
  <c r="U64" i="11"/>
  <c r="U60" i="11"/>
  <c r="U56" i="11"/>
  <c r="U52" i="11"/>
  <c r="U48" i="11"/>
  <c r="U44" i="11"/>
  <c r="U37" i="11"/>
  <c r="U33" i="11"/>
  <c r="U29" i="11"/>
  <c r="U25" i="11"/>
  <c r="U21" i="11"/>
  <c r="U17" i="11"/>
  <c r="U13" i="11"/>
  <c r="U71" i="11"/>
  <c r="U63" i="11"/>
  <c r="U55" i="11"/>
  <c r="U51" i="11"/>
  <c r="U43" i="11"/>
  <c r="U36" i="11"/>
  <c r="U28" i="11"/>
  <c r="U78" i="11"/>
  <c r="U74" i="11"/>
  <c r="U70" i="11"/>
  <c r="U66" i="11"/>
  <c r="U62" i="11"/>
  <c r="U58" i="11"/>
  <c r="U54" i="11"/>
  <c r="U50" i="11"/>
  <c r="U46" i="11"/>
  <c r="U42" i="11"/>
  <c r="U39" i="11"/>
  <c r="U35" i="11"/>
  <c r="U31" i="11"/>
  <c r="U27" i="11"/>
  <c r="U23" i="11"/>
  <c r="U19" i="11"/>
  <c r="U15" i="11"/>
  <c r="U77" i="11"/>
  <c r="U73" i="11"/>
  <c r="U69" i="11"/>
  <c r="U65" i="11"/>
  <c r="U61" i="11"/>
  <c r="U57" i="11"/>
  <c r="U53" i="11"/>
  <c r="U49" i="11"/>
  <c r="U45" i="11"/>
  <c r="U41" i="11"/>
  <c r="U38" i="11"/>
  <c r="U34" i="11"/>
  <c r="U30" i="11"/>
  <c r="U26" i="11"/>
  <c r="U22" i="11"/>
  <c r="U18" i="11"/>
  <c r="U14" i="11"/>
  <c r="E7" i="15"/>
  <c r="E8" i="15"/>
  <c r="G10" i="13"/>
  <c r="K79" i="11"/>
  <c r="E11" i="15" l="1"/>
  <c r="U79" i="11"/>
</calcChain>
</file>

<file path=xl/sharedStrings.xml><?xml version="1.0" encoding="utf-8"?>
<sst xmlns="http://schemas.openxmlformats.org/spreadsheetml/2006/main" count="777" uniqueCount="221">
  <si>
    <t>صندوق سرمایه‌گذاری مشترک امید توسعه</t>
  </si>
  <si>
    <t>صورت وضعیت پورتفوی</t>
  </si>
  <si>
    <t>برای ماه منتهی به 1399/10/30</t>
  </si>
  <si>
    <t>نام شرکت</t>
  </si>
  <si>
    <t>1399/09/30</t>
  </si>
  <si>
    <t>تغییرات طی دوره</t>
  </si>
  <si>
    <t>1399/10/30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</si>
  <si>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</si>
  <si>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</si>
  <si>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</si>
  <si>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</si>
  <si>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</si>
  <si>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</si>
  <si>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</si>
  <si>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</si>
  <si>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</si>
  <si>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ملت</t>
  </si>
  <si>
    <t>پارس‌ دارو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</si>
  <si>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</si>
  <si>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</si>
  <si>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</si>
  <si>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</si>
  <si>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پردیس</t>
  </si>
  <si>
    <t>پتروشیمی جم</t>
  </si>
  <si>
    <t>تامین سرمایه بانک ملت</t>
  </si>
  <si>
    <t>تامین سرمایه لوتوس پارسیان</t>
  </si>
  <si>
    <t>تامین سرمایه نوین</t>
  </si>
  <si>
    <t>تراکتورسازی‌ایران‌</t>
  </si>
  <si>
    <t>توسعه معدنی و صنعتی صبانور</t>
  </si>
  <si>
    <t>توسعه‌معادن‌وفلزات‌</t>
  </si>
  <si>
    <t>ح . تامین سرمایه نوین</t>
  </si>
  <si>
    <t>داروپخش‌ (هلدینگ‌</t>
  </si>
  <si>
    <t>زرین معدن آسیا</t>
  </si>
  <si>
    <t>سخت آژند</t>
  </si>
  <si>
    <t>سرمایه گذاری دارویی تامین</t>
  </si>
  <si>
    <t>سرمایه گذاری صبا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</si>
  <si>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</si>
  <si>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</si>
  <si>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</si>
  <si>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</si>
  <si>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</si>
  <si>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</si>
  <si>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سیمان‌ داراب‌</t>
  </si>
  <si>
    <t>صنایع پتروشیمی خلیج فارس</t>
  </si>
  <si>
    <t>صنایع پتروشیمی کرمانشاه</t>
  </si>
  <si>
    <t>صنایع چوب خزر کاسپین</t>
  </si>
  <si>
    <t>فرآورده‌های‌ تزریقی‌ ایران‌</t>
  </si>
  <si>
    <t>فرآوری‌موادمعدنی‌ایران‌</t>
  </si>
  <si>
    <t>فروشگاههای زنجیره ای افق کوروش</t>
  </si>
  <si>
    <t>فولاد  خوزستان</t>
  </si>
  <si>
    <t>فولاد خراسان</t>
  </si>
  <si>
    <t>فولاد مبارکه اصفهان</t>
  </si>
  <si>
    <t>فولاد کاوه جنوب کیش</t>
  </si>
  <si>
    <t>گسترش نفت و گاز پارسیان</t>
  </si>
  <si>
    <t>گلتاش‌</t>
  </si>
  <si>
    <t>لیزینگ پارسیان</t>
  </si>
  <si>
    <t>مبین انرژی خلیج فارس</t>
  </si>
  <si>
    <t>مدیریت سرمایه گذاری کوثربهمن</t>
  </si>
  <si>
    <t>مدیریت صنعت شوینده ت.ص.بهشهر</t>
  </si>
  <si>
    <t>معدنی و صنعتی گل گهر</t>
  </si>
  <si>
    <t>ملی‌ صنایع‌ مس‌ ایران‌</t>
  </si>
  <si>
    <t>کیمیدارو</t>
  </si>
  <si>
    <t>دریایی و کشتیرانی خط دریابندر</t>
  </si>
  <si>
    <t>پتروشیمی امیرکبیر</t>
  </si>
  <si>
    <t>پتروشیمی زاگرس</t>
  </si>
  <si>
    <t>ح . سرمایه‌گذاری‌ سپه‌</t>
  </si>
  <si>
    <t>ح .فروشگاه زنجیره ای افق کوروش</t>
  </si>
  <si>
    <t>سرمایه گذاری پارس آریان</t>
  </si>
  <si>
    <t>سپیدار سیستم آسیا</t>
  </si>
  <si>
    <t>بیمه پارسیان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</si>
  <si>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</si>
  <si>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</si>
  <si>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</si>
  <si>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</si>
  <si>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</si>
  <si>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</si>
  <si>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</si>
  <si>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</si>
  <si>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</si>
  <si>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</si>
  <si>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</si>
  <si>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</si>
  <si>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</si>
  <si>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اسنادخزانه-م12بودجه98-001111</t>
  </si>
  <si>
    <t>1398/09/13</t>
  </si>
  <si>
    <t>1400/11/11</t>
  </si>
  <si>
    <t>اسنادخزانه-م13بودجه97-000518</t>
  </si>
  <si>
    <t>1397/11/02</t>
  </si>
  <si>
    <t>1400/05/18</t>
  </si>
  <si>
    <t>اسنادخزانه-م13بودجه98-010219</t>
  </si>
  <si>
    <t>1398/09/06</t>
  </si>
  <si>
    <t>1401/02/19</t>
  </si>
  <si>
    <t>اسنادخزانه-م15بودجه98-010406</t>
  </si>
  <si>
    <t>1398/07/13</t>
  </si>
  <si>
    <t>1401/04/13</t>
  </si>
  <si>
    <t>اسنادخزانه-م16بودجه98-010503</t>
  </si>
  <si>
    <t>1398/09/24</t>
  </si>
  <si>
    <t>1401/05/03</t>
  </si>
  <si>
    <t>اسنادخزانه-م17بودجه98-010512</t>
  </si>
  <si>
    <t>1398/11/07</t>
  </si>
  <si>
    <t>1401/05/12</t>
  </si>
  <si>
    <t>اسنادخزانه-م18بودجه97-000525</t>
  </si>
  <si>
    <t>1398/03/22</t>
  </si>
  <si>
    <t>1400/05/25</t>
  </si>
  <si>
    <t>اسنادخزانه-م18بودجه98-010614</t>
  </si>
  <si>
    <t>1398/11/12</t>
  </si>
  <si>
    <t>1401/06/14</t>
  </si>
  <si>
    <t>اسنادخزانه-م20بودجه97-000324</t>
  </si>
  <si>
    <t>1398/03/21</t>
  </si>
  <si>
    <t>1400/03/24</t>
  </si>
  <si>
    <t>اسنادخزانه-م21بودجه97-000728</t>
  </si>
  <si>
    <t>1398/03/25</t>
  </si>
  <si>
    <t>1400/07/28</t>
  </si>
  <si>
    <t>اسنادخزانه-م4بودجه97-991022</t>
  </si>
  <si>
    <t>1397/06/21</t>
  </si>
  <si>
    <t>1399/10/22</t>
  </si>
  <si>
    <t>اسنادخزانه-م4بودجه98-000421</t>
  </si>
  <si>
    <t>1398/08/28</t>
  </si>
  <si>
    <t>1400/04/21</t>
  </si>
  <si>
    <t>اسنادخزانه-م5بودجه98-000422</t>
  </si>
  <si>
    <t>1398/07/22</t>
  </si>
  <si>
    <t>1400/04/22</t>
  </si>
  <si>
    <t>اسنادخزانه-م6بودجه98-000519</t>
  </si>
  <si>
    <t>1398/08/19</t>
  </si>
  <si>
    <t>1400/05/19</t>
  </si>
  <si>
    <t>اسنادخزانه-م7بودجه98-000719</t>
  </si>
  <si>
    <t>1398/07/16</t>
  </si>
  <si>
    <t>1400/07/19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</si>
  <si>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</si>
  <si>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</si>
  <si>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</si>
  <si>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</si>
  <si>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</si>
  <si>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</si>
  <si>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مرابحه عام دولت4-ش.خ 0008</t>
  </si>
  <si>
    <t>1399/06/04</t>
  </si>
  <si>
    <t>1400/08/04</t>
  </si>
  <si>
    <t>مرابحه عام دولت4-ش.خ 0009</t>
  </si>
  <si>
    <t>1399/06/12</t>
  </si>
  <si>
    <t>1400/09/12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</si>
  <si>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</si>
  <si>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</si>
  <si>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</si>
  <si>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</si>
  <si>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</si>
  <si>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</si>
  <si>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</si>
  <si>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</si>
  <si>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</si>
  <si>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</si>
  <si>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</si>
  <si>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</si>
  <si>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</si>
  <si>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8568486457</t>
  </si>
  <si>
    <t>قرض الحسنه</t>
  </si>
  <si>
    <t>1397/11/10</t>
  </si>
  <si>
    <t>بانک پاسارگاد هفت تیر</t>
  </si>
  <si>
    <t>207-8100-15888888-1</t>
  </si>
  <si>
    <t>1399/04/16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</si>
  <si>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</si>
  <si>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</si>
  <si>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</si>
  <si>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</si>
  <si>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</si>
  <si>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</si>
  <si>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</si>
  <si>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</si>
  <si>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</si>
  <si>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</si>
  <si>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</si>
  <si>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</si>
  <si>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</si>
  <si>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</si>
  <si>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</si>
  <si>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</si>
  <si>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1399/09/25</t>
  </si>
  <si>
    <t>1399/07/30</t>
  </si>
  <si>
    <t>بهای فروش</t>
  </si>
  <si>
    <t>ارزش دفتری</t>
  </si>
  <si>
    <t>سود و زیان ناشی از تغییر قیمت</t>
  </si>
  <si>
    <t>سود و زیان ناشی از فروش</t>
  </si>
  <si>
    <t>توسعه‌ معادن‌ روی‌ ایران‌</t>
  </si>
  <si>
    <t>تهیه توزیع غذای دنا آفرین فدک</t>
  </si>
  <si>
    <t>شرکت آهن و فولاد ارفع</t>
  </si>
  <si>
    <t>س. نفت و گاز و پتروشیمی تأمین</t>
  </si>
  <si>
    <t>پتروشیمی غدیر</t>
  </si>
  <si>
    <t>سیمان‌ خزر</t>
  </si>
  <si>
    <t>شیرپاستوریزه پگاه گیلان</t>
  </si>
  <si>
    <t>کشاورزی و دامپروری ملارد شیر</t>
  </si>
  <si>
    <t>ح . فولاد خراسان</t>
  </si>
  <si>
    <t>بانک صادرات ایران</t>
  </si>
  <si>
    <t>سکه تمام بهارتحویل1روزه صادرات</t>
  </si>
  <si>
    <t>بانک  آینده</t>
  </si>
  <si>
    <t>ح . سرمایه گذاری صدرتامین</t>
  </si>
  <si>
    <t>سرمایه گذاری مالی سپهرصادرات</t>
  </si>
  <si>
    <t>ح . سرمایه گذاری صبا تامین</t>
  </si>
  <si>
    <t>ح. سرمایه گذاری نیروگاهی ایران</t>
  </si>
  <si>
    <t>سکه تمام بهارتحویلی 1روزه رفاه</t>
  </si>
  <si>
    <t>توسعه و عمران امید</t>
  </si>
  <si>
    <t>اسنادخزانه-م11بودجه98-001013</t>
  </si>
  <si>
    <t>اسنادخزانه-م3بودجه97-990721</t>
  </si>
  <si>
    <t>اسنادخزانه-م14بودجه98-010318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</si>
  <si>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</si>
  <si>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</si>
  <si>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</si>
  <si>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</si>
  <si>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</si>
  <si>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</si>
  <si>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</si>
  <si>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</si>
  <si>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</si>
  <si>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</si>
  <si>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</si>
  <si>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</si>
  <si>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</si>
  <si>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</si>
  <si>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</si>
  <si>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 سرمایه گذاری توسعه معادن و فلزات</t>
  </si>
  <si>
    <t> 1399/04/19</t>
  </si>
  <si>
    <t>سایر درآمدهای تنزیل سود سهام</t>
  </si>
  <si>
    <t>1399/10/01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</si>
</sst>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  <font>
      <sz val="11"/>
      <name val="Calibri"/>
      <family val="2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2" xfId="0" applyNumberFormat="1" applyFont="1" applyBorder="1" applyAlignment="1">
      <alignment horizontal="center"/>
    </xf>
    <xf numFmtId="10" fontId="1" fillId="0" borderId="0" xfId="1" applyNumberFormat="1" applyFont="1" applyAlignment="1">
      <alignment horizontal="center"/>
    </xf>
    <xf numFmtId="10" fontId="1" fillId="0" borderId="2" xfId="1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3" fontId="1" fillId="0" borderId="0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7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0" fontId="1" fillId="0" borderId="0" xfId="0" applyNumberFormat="1" applyFont="1" applyAlignment="1">
      <alignment horizontal="center"/>
    </xf>
    <xf numFmtId="9" fontId="1" fillId="0" borderId="2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412750</xdr:colOff>
      <xdr:row>38</xdr:row>
      <xdr:rowOff>58168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68B7A7-D3DB-403C-BEDF-F7561BB0E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6599500" y="0"/>
          <a:ext cx="7048500" cy="7297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C61BD-0627-409F-A875-40988A6741FA}">
  <dimension ref="A1"/>
  <sheetViews>
    <sheetView rightToLeft="1" tabSelected="1" view="pageBreakPreview" zoomScale="90" zoomScaleNormal="100" zoomScaleSheetLayoutView="90" workbookViewId="0"/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3"/>
  <sheetViews>
    <sheetView rightToLeft="1" topLeftCell="A65" workbookViewId="0">
      <selection activeCell="I79" sqref="I79"/>
    </sheetView>
  </sheetViews>
  <sheetFormatPr defaultRowHeight="21.75" x14ac:dyDescent="0.5"/>
  <cols>
    <col min="1" max="1" width="30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9.42578125" style="1" bestFit="1" customWidth="1"/>
    <col min="18" max="18" width="1" style="1" customWidth="1"/>
    <col min="19" max="19" width="21.28515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2.5" x14ac:dyDescent="0.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2.5" x14ac:dyDescent="0.5">
      <c r="A3" s="15" t="s">
        <v>159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22.5" x14ac:dyDescent="0.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6" spans="1:21" ht="22.5" x14ac:dyDescent="0.5">
      <c r="A6" s="16" t="s">
        <v>3</v>
      </c>
      <c r="C6" s="17" t="s">
        <v>161</v>
      </c>
      <c r="D6" s="17" t="s">
        <v>161</v>
      </c>
      <c r="E6" s="17" t="s">
        <v>161</v>
      </c>
      <c r="F6" s="17" t="s">
        <v>161</v>
      </c>
      <c r="G6" s="17" t="s">
        <v>161</v>
      </c>
      <c r="H6" s="17" t="s">
        <v>161</v>
      </c>
      <c r="I6" s="17" t="s">
        <v>161</v>
      </c>
      <c r="J6" s="17" t="s">
        <v>161</v>
      </c>
      <c r="K6" s="17" t="s">
        <v>161</v>
      </c>
      <c r="M6" s="17" t="s">
        <v>162</v>
      </c>
      <c r="N6" s="17" t="s">
        <v>162</v>
      </c>
      <c r="O6" s="17" t="s">
        <v>162</v>
      </c>
      <c r="P6" s="17" t="s">
        <v>162</v>
      </c>
      <c r="Q6" s="17" t="s">
        <v>162</v>
      </c>
      <c r="R6" s="17" t="s">
        <v>162</v>
      </c>
      <c r="S6" s="17" t="s">
        <v>162</v>
      </c>
      <c r="T6" s="17" t="s">
        <v>162</v>
      </c>
      <c r="U6" s="17" t="s">
        <v>162</v>
      </c>
    </row>
    <row r="7" spans="1:21" ht="22.5" x14ac:dyDescent="0.5">
      <c r="A7" s="17" t="s">
        <v>3</v>
      </c>
      <c r="C7" s="17" t="s">
        <v>202</v>
      </c>
      <c r="E7" s="17" t="s">
        <v>203</v>
      </c>
      <c r="G7" s="17" t="s">
        <v>204</v>
      </c>
      <c r="I7" s="17" t="s">
        <v>146</v>
      </c>
      <c r="K7" s="17" t="s">
        <v>205</v>
      </c>
      <c r="M7" s="17" t="s">
        <v>202</v>
      </c>
      <c r="O7" s="17" t="s">
        <v>203</v>
      </c>
      <c r="Q7" s="17" t="s">
        <v>204</v>
      </c>
      <c r="S7" s="17" t="s">
        <v>146</v>
      </c>
      <c r="U7" s="17" t="s">
        <v>205</v>
      </c>
    </row>
    <row r="8" spans="1:21" x14ac:dyDescent="0.5">
      <c r="A8" s="1" t="s">
        <v>69</v>
      </c>
      <c r="C8" s="4">
        <v>0</v>
      </c>
      <c r="D8" s="4"/>
      <c r="E8" s="4">
        <v>0</v>
      </c>
      <c r="F8" s="4"/>
      <c r="G8" s="4">
        <v>-335343640</v>
      </c>
      <c r="H8" s="4"/>
      <c r="I8" s="4">
        <v>-335343640</v>
      </c>
      <c r="J8" s="4"/>
      <c r="K8" s="6">
        <v>1.008587334818591E-4</v>
      </c>
      <c r="L8" s="4"/>
      <c r="M8" s="4">
        <v>0</v>
      </c>
      <c r="N8" s="4"/>
      <c r="O8" s="4">
        <v>0</v>
      </c>
      <c r="P8" s="4"/>
      <c r="Q8" s="4">
        <v>-335343640</v>
      </c>
      <c r="R8" s="4"/>
      <c r="S8" s="4">
        <v>-335343640</v>
      </c>
      <c r="T8" s="4"/>
      <c r="U8" s="6">
        <f t="shared" ref="U8:U39" si="0">S8/$S$79</f>
        <v>6.5460863389051727E-5</v>
      </c>
    </row>
    <row r="9" spans="1:21" x14ac:dyDescent="0.5">
      <c r="A9" s="1" t="s">
        <v>37</v>
      </c>
      <c r="C9" s="4">
        <v>0</v>
      </c>
      <c r="D9" s="4"/>
      <c r="E9" s="4">
        <v>33262671615</v>
      </c>
      <c r="F9" s="4"/>
      <c r="G9" s="4">
        <v>2683948735</v>
      </c>
      <c r="H9" s="4"/>
      <c r="I9" s="4">
        <v>35946620350</v>
      </c>
      <c r="J9" s="4"/>
      <c r="K9" s="6">
        <v>-1.0811389181122453E-2</v>
      </c>
      <c r="L9" s="4"/>
      <c r="M9" s="4">
        <v>0</v>
      </c>
      <c r="N9" s="4"/>
      <c r="O9" s="4">
        <v>18193830721</v>
      </c>
      <c r="P9" s="4"/>
      <c r="Q9" s="4">
        <v>2683948735</v>
      </c>
      <c r="R9" s="4"/>
      <c r="S9" s="4">
        <v>20877779456</v>
      </c>
      <c r="T9" s="4"/>
      <c r="U9" s="6">
        <f t="shared" si="0"/>
        <v>-4.0754536714516692E-3</v>
      </c>
    </row>
    <row r="10" spans="1:21" x14ac:dyDescent="0.5">
      <c r="A10" s="1" t="s">
        <v>25</v>
      </c>
      <c r="C10" s="4">
        <v>0</v>
      </c>
      <c r="D10" s="4"/>
      <c r="E10" s="4">
        <v>-57560639247</v>
      </c>
      <c r="F10" s="4"/>
      <c r="G10" s="4">
        <v>-8902114658</v>
      </c>
      <c r="H10" s="4"/>
      <c r="I10" s="4">
        <v>-66462753905</v>
      </c>
      <c r="J10" s="4"/>
      <c r="K10" s="6">
        <v>1.998949251751065E-2</v>
      </c>
      <c r="L10" s="4"/>
      <c r="M10" s="4">
        <v>0</v>
      </c>
      <c r="N10" s="4"/>
      <c r="O10" s="4">
        <v>-30482127497</v>
      </c>
      <c r="P10" s="4"/>
      <c r="Q10" s="4">
        <v>-8902114658</v>
      </c>
      <c r="R10" s="4"/>
      <c r="S10" s="4">
        <v>-39384242155</v>
      </c>
      <c r="T10" s="4"/>
      <c r="U10" s="6">
        <f t="shared" si="0"/>
        <v>7.6880136906421941E-3</v>
      </c>
    </row>
    <row r="11" spans="1:21" x14ac:dyDescent="0.5">
      <c r="A11" s="1" t="s">
        <v>57</v>
      </c>
      <c r="C11" s="4">
        <v>0</v>
      </c>
      <c r="D11" s="4"/>
      <c r="E11" s="4">
        <v>-2542729144</v>
      </c>
      <c r="F11" s="4"/>
      <c r="G11" s="4">
        <v>6490793641</v>
      </c>
      <c r="H11" s="4"/>
      <c r="I11" s="4">
        <v>3948064497</v>
      </c>
      <c r="J11" s="4"/>
      <c r="K11" s="6">
        <v>-1.1874290649201314E-3</v>
      </c>
      <c r="L11" s="4"/>
      <c r="M11" s="4">
        <v>0</v>
      </c>
      <c r="N11" s="4"/>
      <c r="O11" s="4">
        <v>0</v>
      </c>
      <c r="P11" s="4"/>
      <c r="Q11" s="4">
        <v>6490793641</v>
      </c>
      <c r="R11" s="4"/>
      <c r="S11" s="4">
        <v>6490793641</v>
      </c>
      <c r="T11" s="4"/>
      <c r="U11" s="6">
        <f t="shared" si="0"/>
        <v>-1.2670374658664369E-3</v>
      </c>
    </row>
    <row r="12" spans="1:21" x14ac:dyDescent="0.5">
      <c r="A12" s="1" t="s">
        <v>45</v>
      </c>
      <c r="C12" s="4">
        <v>0</v>
      </c>
      <c r="D12" s="4"/>
      <c r="E12" s="4">
        <v>-228749052</v>
      </c>
      <c r="F12" s="4"/>
      <c r="G12" s="4">
        <v>3218762850</v>
      </c>
      <c r="H12" s="4"/>
      <c r="I12" s="4">
        <v>2990013798</v>
      </c>
      <c r="J12" s="4"/>
      <c r="K12" s="6">
        <v>-8.9928350738831167E-4</v>
      </c>
      <c r="L12" s="4"/>
      <c r="M12" s="4">
        <v>0</v>
      </c>
      <c r="N12" s="4"/>
      <c r="O12" s="4">
        <v>0</v>
      </c>
      <c r="P12" s="4"/>
      <c r="Q12" s="4">
        <v>3218762850</v>
      </c>
      <c r="R12" s="4"/>
      <c r="S12" s="4">
        <v>3218762850</v>
      </c>
      <c r="T12" s="4"/>
      <c r="U12" s="6">
        <f t="shared" si="0"/>
        <v>-6.28319640132745E-4</v>
      </c>
    </row>
    <row r="13" spans="1:21" x14ac:dyDescent="0.5">
      <c r="A13" s="1" t="s">
        <v>30</v>
      </c>
      <c r="C13" s="4">
        <v>0</v>
      </c>
      <c r="D13" s="4"/>
      <c r="E13" s="4">
        <v>89092135312</v>
      </c>
      <c r="F13" s="4"/>
      <c r="G13" s="4">
        <v>0</v>
      </c>
      <c r="H13" s="4"/>
      <c r="I13" s="4">
        <v>89092135312</v>
      </c>
      <c r="J13" s="4"/>
      <c r="K13" s="6">
        <v>-2.6795557926080651E-2</v>
      </c>
      <c r="L13" s="4"/>
      <c r="M13" s="4">
        <v>0</v>
      </c>
      <c r="N13" s="4"/>
      <c r="O13" s="4">
        <v>0</v>
      </c>
      <c r="P13" s="4"/>
      <c r="Q13" s="4">
        <v>0</v>
      </c>
      <c r="R13" s="4"/>
      <c r="S13" s="4">
        <v>0</v>
      </c>
      <c r="T13" s="4"/>
      <c r="U13" s="6">
        <f t="shared" si="0"/>
        <v>0</v>
      </c>
    </row>
    <row r="14" spans="1:21" x14ac:dyDescent="0.5">
      <c r="A14" s="1" t="s">
        <v>27</v>
      </c>
      <c r="C14" s="4">
        <v>0</v>
      </c>
      <c r="D14" s="4"/>
      <c r="E14" s="4">
        <v>-21704857395</v>
      </c>
      <c r="F14" s="4"/>
      <c r="G14" s="4">
        <v>48419973851</v>
      </c>
      <c r="H14" s="4"/>
      <c r="I14" s="4">
        <v>26715116456</v>
      </c>
      <c r="J14" s="4"/>
      <c r="K14" s="6">
        <v>-8.0349005890570421E-3</v>
      </c>
      <c r="L14" s="4"/>
      <c r="M14" s="4">
        <v>0</v>
      </c>
      <c r="N14" s="4"/>
      <c r="O14" s="4">
        <v>0</v>
      </c>
      <c r="P14" s="4"/>
      <c r="Q14" s="4">
        <v>51411234901</v>
      </c>
      <c r="R14" s="4"/>
      <c r="S14" s="4">
        <v>51411234901</v>
      </c>
      <c r="T14" s="4"/>
      <c r="U14" s="6">
        <f t="shared" si="0"/>
        <v>-1.0035746688134027E-2</v>
      </c>
    </row>
    <row r="15" spans="1:21" x14ac:dyDescent="0.5">
      <c r="A15" s="1" t="s">
        <v>32</v>
      </c>
      <c r="C15" s="4">
        <v>0</v>
      </c>
      <c r="D15" s="4"/>
      <c r="E15" s="4">
        <v>338450472</v>
      </c>
      <c r="F15" s="4"/>
      <c r="G15" s="4">
        <v>59420559457</v>
      </c>
      <c r="H15" s="4"/>
      <c r="I15" s="4">
        <v>59759009929</v>
      </c>
      <c r="J15" s="4"/>
      <c r="K15" s="6">
        <v>-1.7973258880260211E-2</v>
      </c>
      <c r="L15" s="4"/>
      <c r="M15" s="4">
        <v>0</v>
      </c>
      <c r="N15" s="4"/>
      <c r="O15" s="4">
        <v>37956238973</v>
      </c>
      <c r="P15" s="4"/>
      <c r="Q15" s="4">
        <v>59420559457</v>
      </c>
      <c r="R15" s="4"/>
      <c r="S15" s="4">
        <v>97376798430</v>
      </c>
      <c r="T15" s="4"/>
      <c r="U15" s="6">
        <f t="shared" si="0"/>
        <v>-1.9008469339956639E-2</v>
      </c>
    </row>
    <row r="16" spans="1:21" x14ac:dyDescent="0.5">
      <c r="A16" s="1" t="s">
        <v>24</v>
      </c>
      <c r="C16" s="4">
        <v>0</v>
      </c>
      <c r="D16" s="4"/>
      <c r="E16" s="4">
        <v>-24634385023</v>
      </c>
      <c r="F16" s="4"/>
      <c r="G16" s="4">
        <v>2031342083</v>
      </c>
      <c r="H16" s="4"/>
      <c r="I16" s="4">
        <v>-22603042940</v>
      </c>
      <c r="J16" s="4"/>
      <c r="K16" s="6">
        <v>6.7981437899477595E-3</v>
      </c>
      <c r="L16" s="4"/>
      <c r="M16" s="4">
        <v>0</v>
      </c>
      <c r="N16" s="4"/>
      <c r="O16" s="4">
        <v>-215816847</v>
      </c>
      <c r="P16" s="4"/>
      <c r="Q16" s="4">
        <v>3930009940</v>
      </c>
      <c r="R16" s="4"/>
      <c r="S16" s="4">
        <v>3714193093</v>
      </c>
      <c r="T16" s="4"/>
      <c r="U16" s="6">
        <f t="shared" si="0"/>
        <v>-7.250302604857289E-4</v>
      </c>
    </row>
    <row r="17" spans="1:21" x14ac:dyDescent="0.5">
      <c r="A17" s="1" t="s">
        <v>21</v>
      </c>
      <c r="C17" s="4">
        <v>0</v>
      </c>
      <c r="D17" s="4"/>
      <c r="E17" s="4">
        <v>-28078368516</v>
      </c>
      <c r="F17" s="4"/>
      <c r="G17" s="4">
        <v>52386728608</v>
      </c>
      <c r="H17" s="4"/>
      <c r="I17" s="4">
        <v>24308360092</v>
      </c>
      <c r="J17" s="4"/>
      <c r="K17" s="6">
        <v>-7.3110389447078473E-3</v>
      </c>
      <c r="L17" s="4"/>
      <c r="M17" s="4">
        <v>0</v>
      </c>
      <c r="N17" s="4"/>
      <c r="O17" s="4">
        <v>0</v>
      </c>
      <c r="P17" s="4"/>
      <c r="Q17" s="4">
        <v>52386728608</v>
      </c>
      <c r="R17" s="4"/>
      <c r="S17" s="4">
        <v>52386728608</v>
      </c>
      <c r="T17" s="4"/>
      <c r="U17" s="6">
        <f t="shared" si="0"/>
        <v>-1.0226168251789765E-2</v>
      </c>
    </row>
    <row r="18" spans="1:21" x14ac:dyDescent="0.5">
      <c r="A18" s="1" t="s">
        <v>19</v>
      </c>
      <c r="C18" s="4">
        <v>0</v>
      </c>
      <c r="D18" s="4"/>
      <c r="E18" s="4">
        <v>-241157484287</v>
      </c>
      <c r="F18" s="4"/>
      <c r="G18" s="4">
        <v>0</v>
      </c>
      <c r="H18" s="4"/>
      <c r="I18" s="4">
        <v>-241157484287</v>
      </c>
      <c r="J18" s="4"/>
      <c r="K18" s="6">
        <v>7.2531086126631644E-2</v>
      </c>
      <c r="L18" s="4"/>
      <c r="M18" s="4">
        <v>0</v>
      </c>
      <c r="N18" s="4"/>
      <c r="O18" s="4">
        <v>-450060155040</v>
      </c>
      <c r="P18" s="4"/>
      <c r="Q18" s="4">
        <v>-149629492533</v>
      </c>
      <c r="R18" s="4"/>
      <c r="S18" s="4">
        <v>-599689647573</v>
      </c>
      <c r="T18" s="4"/>
      <c r="U18" s="6">
        <f t="shared" si="0"/>
        <v>0.11706261104461302</v>
      </c>
    </row>
    <row r="19" spans="1:21" x14ac:dyDescent="0.5">
      <c r="A19" s="1" t="s">
        <v>181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6">
        <v>0</v>
      </c>
      <c r="L19" s="4"/>
      <c r="M19" s="4">
        <v>0</v>
      </c>
      <c r="N19" s="4"/>
      <c r="O19" s="4">
        <v>0</v>
      </c>
      <c r="P19" s="4"/>
      <c r="Q19" s="4">
        <v>-13847073</v>
      </c>
      <c r="R19" s="4"/>
      <c r="S19" s="4">
        <v>-13847073</v>
      </c>
      <c r="T19" s="4"/>
      <c r="U19" s="6">
        <f t="shared" si="0"/>
        <v>2.7030223504200845E-6</v>
      </c>
    </row>
    <row r="20" spans="1:21" x14ac:dyDescent="0.5">
      <c r="A20" s="1" t="s">
        <v>51</v>
      </c>
      <c r="C20" s="4">
        <v>0</v>
      </c>
      <c r="D20" s="4"/>
      <c r="E20" s="4">
        <v>-433776948130</v>
      </c>
      <c r="F20" s="4"/>
      <c r="G20" s="4">
        <v>0</v>
      </c>
      <c r="H20" s="4"/>
      <c r="I20" s="4">
        <v>-433776948130</v>
      </c>
      <c r="J20" s="4"/>
      <c r="K20" s="6">
        <v>0.13046376428077744</v>
      </c>
      <c r="L20" s="4"/>
      <c r="M20" s="4">
        <v>0</v>
      </c>
      <c r="N20" s="4"/>
      <c r="O20" s="4">
        <v>-853562171163</v>
      </c>
      <c r="P20" s="4"/>
      <c r="Q20" s="4">
        <v>-39695215714</v>
      </c>
      <c r="R20" s="4"/>
      <c r="S20" s="4">
        <v>-893257386877</v>
      </c>
      <c r="T20" s="4"/>
      <c r="U20" s="6">
        <f t="shared" si="0"/>
        <v>0.17436859626625578</v>
      </c>
    </row>
    <row r="21" spans="1:21" x14ac:dyDescent="0.5">
      <c r="A21" s="1" t="s">
        <v>182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6">
        <v>0</v>
      </c>
      <c r="L21" s="4"/>
      <c r="M21" s="4">
        <v>0</v>
      </c>
      <c r="N21" s="4"/>
      <c r="O21" s="4">
        <v>0</v>
      </c>
      <c r="P21" s="4"/>
      <c r="Q21" s="4">
        <v>1799689388</v>
      </c>
      <c r="R21" s="4"/>
      <c r="S21" s="4">
        <v>1799689388</v>
      </c>
      <c r="T21" s="4"/>
      <c r="U21" s="6">
        <f t="shared" si="0"/>
        <v>-3.5130894735500016E-4</v>
      </c>
    </row>
    <row r="22" spans="1:21" x14ac:dyDescent="0.5">
      <c r="A22" s="1" t="s">
        <v>183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6">
        <v>0</v>
      </c>
      <c r="L22" s="4"/>
      <c r="M22" s="4">
        <v>0</v>
      </c>
      <c r="N22" s="4"/>
      <c r="O22" s="4">
        <v>0</v>
      </c>
      <c r="P22" s="4"/>
      <c r="Q22" s="4">
        <v>1205560343</v>
      </c>
      <c r="R22" s="4"/>
      <c r="S22" s="4">
        <v>1205560343</v>
      </c>
      <c r="T22" s="4"/>
      <c r="U22" s="6">
        <f t="shared" si="0"/>
        <v>-2.3533179552885316E-4</v>
      </c>
    </row>
    <row r="23" spans="1:21" x14ac:dyDescent="0.5">
      <c r="A23" s="1" t="s">
        <v>184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6">
        <v>0</v>
      </c>
      <c r="L23" s="4"/>
      <c r="M23" s="4">
        <v>0</v>
      </c>
      <c r="N23" s="4"/>
      <c r="O23" s="4">
        <v>0</v>
      </c>
      <c r="P23" s="4"/>
      <c r="Q23" s="4">
        <v>3868322333</v>
      </c>
      <c r="R23" s="4"/>
      <c r="S23" s="4">
        <v>3868322333</v>
      </c>
      <c r="T23" s="4"/>
      <c r="U23" s="6">
        <f t="shared" si="0"/>
        <v>-7.551171084840937E-4</v>
      </c>
    </row>
    <row r="24" spans="1:21" x14ac:dyDescent="0.5">
      <c r="A24" s="1" t="s">
        <v>185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6">
        <v>0</v>
      </c>
      <c r="L24" s="4"/>
      <c r="M24" s="4">
        <v>0</v>
      </c>
      <c r="N24" s="4"/>
      <c r="O24" s="4">
        <v>0</v>
      </c>
      <c r="P24" s="4"/>
      <c r="Q24" s="4">
        <v>65207804190</v>
      </c>
      <c r="R24" s="4"/>
      <c r="S24" s="4">
        <v>65207804190</v>
      </c>
      <c r="T24" s="4"/>
      <c r="U24" s="6">
        <f t="shared" si="0"/>
        <v>-1.2728910445361735E-2</v>
      </c>
    </row>
    <row r="25" spans="1:21" x14ac:dyDescent="0.5">
      <c r="A25" s="1" t="s">
        <v>186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6">
        <v>0</v>
      </c>
      <c r="L25" s="4"/>
      <c r="M25" s="4">
        <v>0</v>
      </c>
      <c r="N25" s="4"/>
      <c r="O25" s="4">
        <v>0</v>
      </c>
      <c r="P25" s="4"/>
      <c r="Q25" s="4">
        <v>-2817759977</v>
      </c>
      <c r="R25" s="4"/>
      <c r="S25" s="4">
        <v>-2817759977</v>
      </c>
      <c r="T25" s="4"/>
      <c r="U25" s="6">
        <f t="shared" si="0"/>
        <v>5.5004174499189709E-4</v>
      </c>
    </row>
    <row r="26" spans="1:21" x14ac:dyDescent="0.5">
      <c r="A26" s="1" t="s">
        <v>29</v>
      </c>
      <c r="C26" s="4">
        <v>0</v>
      </c>
      <c r="D26" s="4"/>
      <c r="E26" s="4">
        <v>-282504858102</v>
      </c>
      <c r="F26" s="4"/>
      <c r="G26" s="4">
        <v>0</v>
      </c>
      <c r="H26" s="4"/>
      <c r="I26" s="4">
        <v>-282504858102</v>
      </c>
      <c r="J26" s="4"/>
      <c r="K26" s="6">
        <v>8.4966818486970686E-2</v>
      </c>
      <c r="L26" s="4"/>
      <c r="M26" s="4">
        <v>293381400</v>
      </c>
      <c r="N26" s="4"/>
      <c r="O26" s="4">
        <v>-429357879210</v>
      </c>
      <c r="P26" s="4"/>
      <c r="Q26" s="4">
        <v>-17917059778</v>
      </c>
      <c r="R26" s="4"/>
      <c r="S26" s="4">
        <v>-446981557588</v>
      </c>
      <c r="T26" s="4"/>
      <c r="U26" s="6">
        <f t="shared" si="0"/>
        <v>8.725317909322397E-2</v>
      </c>
    </row>
    <row r="27" spans="1:21" x14ac:dyDescent="0.5">
      <c r="A27" s="1" t="s">
        <v>20</v>
      </c>
      <c r="C27" s="4">
        <v>0</v>
      </c>
      <c r="D27" s="4"/>
      <c r="E27" s="4">
        <v>-15327639897</v>
      </c>
      <c r="F27" s="4"/>
      <c r="G27" s="4">
        <v>0</v>
      </c>
      <c r="H27" s="4"/>
      <c r="I27" s="4">
        <v>-15327639897</v>
      </c>
      <c r="J27" s="4"/>
      <c r="K27" s="6">
        <v>4.6099766415055119E-3</v>
      </c>
      <c r="L27" s="4"/>
      <c r="M27" s="4">
        <v>0</v>
      </c>
      <c r="N27" s="4"/>
      <c r="O27" s="4">
        <v>-31594606120</v>
      </c>
      <c r="P27" s="4"/>
      <c r="Q27" s="4">
        <v>2272178083</v>
      </c>
      <c r="R27" s="4"/>
      <c r="S27" s="4">
        <v>-29322428037</v>
      </c>
      <c r="T27" s="4"/>
      <c r="U27" s="6">
        <f t="shared" si="0"/>
        <v>5.7238940209671406E-3</v>
      </c>
    </row>
    <row r="28" spans="1:21" x14ac:dyDescent="0.5">
      <c r="A28" s="1" t="s">
        <v>187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6">
        <v>0</v>
      </c>
      <c r="L28" s="4"/>
      <c r="M28" s="4">
        <v>0</v>
      </c>
      <c r="N28" s="4"/>
      <c r="O28" s="4">
        <v>0</v>
      </c>
      <c r="P28" s="4"/>
      <c r="Q28" s="4">
        <v>140709954</v>
      </c>
      <c r="R28" s="4"/>
      <c r="S28" s="4">
        <v>140709954</v>
      </c>
      <c r="T28" s="4"/>
      <c r="U28" s="6">
        <f t="shared" si="0"/>
        <v>-2.7467331947234047E-5</v>
      </c>
    </row>
    <row r="29" spans="1:21" x14ac:dyDescent="0.5">
      <c r="A29" s="1" t="s">
        <v>188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6">
        <v>0</v>
      </c>
      <c r="L29" s="4"/>
      <c r="M29" s="4">
        <v>0</v>
      </c>
      <c r="N29" s="4"/>
      <c r="O29" s="4">
        <v>0</v>
      </c>
      <c r="P29" s="4"/>
      <c r="Q29" s="4">
        <v>305741872</v>
      </c>
      <c r="R29" s="4"/>
      <c r="S29" s="4">
        <v>305741872</v>
      </c>
      <c r="T29" s="4"/>
      <c r="U29" s="6">
        <f t="shared" si="0"/>
        <v>-5.9682440720524598E-5</v>
      </c>
    </row>
    <row r="30" spans="1:21" x14ac:dyDescent="0.5">
      <c r="A30" s="1" t="s">
        <v>189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4"/>
      <c r="K30" s="6">
        <v>0</v>
      </c>
      <c r="L30" s="4"/>
      <c r="M30" s="4">
        <v>0</v>
      </c>
      <c r="N30" s="4"/>
      <c r="O30" s="4">
        <v>0</v>
      </c>
      <c r="P30" s="4"/>
      <c r="Q30" s="4">
        <v>5960129720</v>
      </c>
      <c r="R30" s="4"/>
      <c r="S30" s="4">
        <v>5960129720</v>
      </c>
      <c r="T30" s="4"/>
      <c r="U30" s="6">
        <f t="shared" si="0"/>
        <v>-1.1634490440371767E-3</v>
      </c>
    </row>
    <row r="31" spans="1:21" x14ac:dyDescent="0.5">
      <c r="A31" s="1" t="s">
        <v>60</v>
      </c>
      <c r="C31" s="4">
        <v>0</v>
      </c>
      <c r="D31" s="4"/>
      <c r="E31" s="4">
        <v>-175899210669</v>
      </c>
      <c r="F31" s="4"/>
      <c r="G31" s="4">
        <v>0</v>
      </c>
      <c r="H31" s="4"/>
      <c r="I31" s="4">
        <v>-175899210669</v>
      </c>
      <c r="J31" s="4"/>
      <c r="K31" s="6">
        <v>5.2903855902959901E-2</v>
      </c>
      <c r="L31" s="4"/>
      <c r="M31" s="4">
        <v>0</v>
      </c>
      <c r="N31" s="4"/>
      <c r="O31" s="4">
        <v>-212063685944</v>
      </c>
      <c r="P31" s="4"/>
      <c r="Q31" s="4">
        <v>-1811150268</v>
      </c>
      <c r="R31" s="4"/>
      <c r="S31" s="4">
        <v>-213874836212</v>
      </c>
      <c r="T31" s="4"/>
      <c r="U31" s="6">
        <f t="shared" si="0"/>
        <v>4.1749506373908112E-2</v>
      </c>
    </row>
    <row r="32" spans="1:21" x14ac:dyDescent="0.5">
      <c r="A32" s="1" t="s">
        <v>190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4"/>
      <c r="K32" s="6">
        <v>0</v>
      </c>
      <c r="L32" s="4"/>
      <c r="M32" s="4">
        <v>0</v>
      </c>
      <c r="N32" s="4"/>
      <c r="O32" s="4">
        <v>0</v>
      </c>
      <c r="P32" s="4"/>
      <c r="Q32" s="4">
        <v>-1239698765</v>
      </c>
      <c r="R32" s="4"/>
      <c r="S32" s="4">
        <v>-1239698765</v>
      </c>
      <c r="T32" s="4"/>
      <c r="U32" s="6">
        <f t="shared" si="0"/>
        <v>2.4199579720444718E-4</v>
      </c>
    </row>
    <row r="33" spans="1:21" x14ac:dyDescent="0.5">
      <c r="A33" s="1" t="s">
        <v>18</v>
      </c>
      <c r="C33" s="4">
        <v>0</v>
      </c>
      <c r="D33" s="4"/>
      <c r="E33" s="4">
        <v>-310687133776</v>
      </c>
      <c r="F33" s="4"/>
      <c r="G33" s="4">
        <v>0</v>
      </c>
      <c r="H33" s="4"/>
      <c r="I33" s="4">
        <v>-310687133776</v>
      </c>
      <c r="J33" s="4"/>
      <c r="K33" s="6">
        <v>9.34429852963852E-2</v>
      </c>
      <c r="L33" s="4"/>
      <c r="M33" s="4">
        <v>0</v>
      </c>
      <c r="N33" s="4"/>
      <c r="O33" s="4">
        <v>-752049542821</v>
      </c>
      <c r="P33" s="4"/>
      <c r="Q33" s="4">
        <v>-280637565286</v>
      </c>
      <c r="R33" s="4"/>
      <c r="S33" s="4">
        <v>-1032687108107</v>
      </c>
      <c r="T33" s="4"/>
      <c r="U33" s="6">
        <f t="shared" si="0"/>
        <v>0.20158601996276782</v>
      </c>
    </row>
    <row r="34" spans="1:21" x14ac:dyDescent="0.5">
      <c r="A34" s="1" t="s">
        <v>191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6">
        <v>0</v>
      </c>
      <c r="L34" s="4"/>
      <c r="M34" s="4">
        <v>0</v>
      </c>
      <c r="N34" s="4"/>
      <c r="O34" s="4">
        <v>0</v>
      </c>
      <c r="P34" s="4"/>
      <c r="Q34" s="4">
        <v>722526816</v>
      </c>
      <c r="R34" s="4"/>
      <c r="S34" s="4">
        <v>722526816</v>
      </c>
      <c r="T34" s="4"/>
      <c r="U34" s="6">
        <f t="shared" si="0"/>
        <v>-1.410410801203879E-4</v>
      </c>
    </row>
    <row r="35" spans="1:21" x14ac:dyDescent="0.5">
      <c r="A35" s="1" t="s">
        <v>36</v>
      </c>
      <c r="C35" s="4">
        <v>0</v>
      </c>
      <c r="D35" s="4"/>
      <c r="E35" s="4">
        <v>-8585098549</v>
      </c>
      <c r="F35" s="4"/>
      <c r="G35" s="4">
        <v>0</v>
      </c>
      <c r="H35" s="4"/>
      <c r="I35" s="4">
        <v>-8585098549</v>
      </c>
      <c r="J35" s="4"/>
      <c r="K35" s="6">
        <v>2.5820742163742434E-3</v>
      </c>
      <c r="L35" s="4"/>
      <c r="M35" s="4">
        <v>0</v>
      </c>
      <c r="N35" s="4"/>
      <c r="O35" s="4">
        <v>12251449186</v>
      </c>
      <c r="P35" s="4"/>
      <c r="Q35" s="4">
        <v>111339472</v>
      </c>
      <c r="R35" s="4"/>
      <c r="S35" s="4">
        <v>12362788658</v>
      </c>
      <c r="T35" s="4"/>
      <c r="U35" s="6">
        <f t="shared" si="0"/>
        <v>-2.4132821467824951E-3</v>
      </c>
    </row>
    <row r="36" spans="1:21" x14ac:dyDescent="0.5">
      <c r="A36" s="1" t="s">
        <v>16</v>
      </c>
      <c r="C36" s="4">
        <v>0</v>
      </c>
      <c r="D36" s="4"/>
      <c r="E36" s="4">
        <v>-216029530807</v>
      </c>
      <c r="F36" s="4"/>
      <c r="G36" s="4">
        <v>0</v>
      </c>
      <c r="H36" s="4"/>
      <c r="I36" s="4">
        <v>-216029530807</v>
      </c>
      <c r="J36" s="4"/>
      <c r="K36" s="6">
        <v>6.4973544367426458E-2</v>
      </c>
      <c r="L36" s="4"/>
      <c r="M36" s="4">
        <v>0</v>
      </c>
      <c r="N36" s="4"/>
      <c r="O36" s="4">
        <v>-316508383144</v>
      </c>
      <c r="P36" s="4"/>
      <c r="Q36" s="4">
        <v>2416677135</v>
      </c>
      <c r="R36" s="4"/>
      <c r="S36" s="4">
        <v>-314091706009</v>
      </c>
      <c r="T36" s="4"/>
      <c r="U36" s="6">
        <f t="shared" si="0"/>
        <v>6.1312372760936658E-2</v>
      </c>
    </row>
    <row r="37" spans="1:21" x14ac:dyDescent="0.5">
      <c r="A37" s="1" t="s">
        <v>192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J37" s="4"/>
      <c r="K37" s="6">
        <v>0</v>
      </c>
      <c r="L37" s="4"/>
      <c r="M37" s="4">
        <v>0</v>
      </c>
      <c r="N37" s="4"/>
      <c r="O37" s="4">
        <v>0</v>
      </c>
      <c r="P37" s="4"/>
      <c r="Q37" s="4">
        <v>-45796326726</v>
      </c>
      <c r="R37" s="4"/>
      <c r="S37" s="4">
        <v>-45796326726</v>
      </c>
      <c r="T37" s="4"/>
      <c r="U37" s="6">
        <f t="shared" si="0"/>
        <v>8.9396867271168898E-3</v>
      </c>
    </row>
    <row r="38" spans="1:21" x14ac:dyDescent="0.5">
      <c r="A38" s="1" t="s">
        <v>26</v>
      </c>
      <c r="C38" s="4">
        <v>0</v>
      </c>
      <c r="D38" s="4"/>
      <c r="E38" s="4">
        <v>-274928683441</v>
      </c>
      <c r="F38" s="4"/>
      <c r="G38" s="4">
        <v>0</v>
      </c>
      <c r="H38" s="4"/>
      <c r="I38" s="4">
        <v>-274928683441</v>
      </c>
      <c r="J38" s="4"/>
      <c r="K38" s="6">
        <v>8.2688190566829384E-2</v>
      </c>
      <c r="L38" s="4"/>
      <c r="M38" s="4">
        <v>0</v>
      </c>
      <c r="N38" s="4"/>
      <c r="O38" s="4">
        <v>-228681489302</v>
      </c>
      <c r="P38" s="4"/>
      <c r="Q38" s="4">
        <v>2147174542</v>
      </c>
      <c r="R38" s="4"/>
      <c r="S38" s="4">
        <v>-226534314760</v>
      </c>
      <c r="T38" s="4"/>
      <c r="U38" s="6">
        <f t="shared" si="0"/>
        <v>4.4220703966345705E-2</v>
      </c>
    </row>
    <row r="39" spans="1:21" x14ac:dyDescent="0.5">
      <c r="A39" s="1" t="s">
        <v>193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J39" s="4"/>
      <c r="K39" s="6">
        <v>0</v>
      </c>
      <c r="L39" s="4"/>
      <c r="M39" s="4">
        <v>0</v>
      </c>
      <c r="N39" s="4"/>
      <c r="O39" s="4">
        <v>0</v>
      </c>
      <c r="P39" s="4"/>
      <c r="Q39" s="4">
        <v>-20185280467</v>
      </c>
      <c r="R39" s="4"/>
      <c r="S39" s="4">
        <v>-20185280467</v>
      </c>
      <c r="T39" s="4"/>
      <c r="U39" s="6">
        <f t="shared" si="0"/>
        <v>3.9402741829843001E-3</v>
      </c>
    </row>
    <row r="40" spans="1:21" x14ac:dyDescent="0.5">
      <c r="A40" s="1" t="s">
        <v>194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J40" s="4"/>
      <c r="K40" s="6">
        <v>0</v>
      </c>
      <c r="L40" s="4"/>
      <c r="M40" s="4">
        <v>0</v>
      </c>
      <c r="N40" s="4"/>
      <c r="O40" s="4">
        <v>0</v>
      </c>
      <c r="P40" s="4"/>
      <c r="Q40" s="4">
        <v>25508953854</v>
      </c>
      <c r="R40" s="4"/>
      <c r="S40" s="4">
        <v>25508953854</v>
      </c>
      <c r="T40" s="4"/>
      <c r="U40" s="6">
        <f t="shared" ref="U40:U70" si="1">S40/$S$79</f>
        <v>-4.9794835632914307E-3</v>
      </c>
    </row>
    <row r="41" spans="1:21" x14ac:dyDescent="0.5">
      <c r="A41" s="1" t="s">
        <v>38</v>
      </c>
      <c r="C41" s="4">
        <v>0</v>
      </c>
      <c r="D41" s="4"/>
      <c r="E41" s="4">
        <v>28471273615</v>
      </c>
      <c r="F41" s="4"/>
      <c r="G41" s="4">
        <v>0</v>
      </c>
      <c r="H41" s="4"/>
      <c r="I41" s="4">
        <v>28471273615</v>
      </c>
      <c r="J41" s="4"/>
      <c r="K41" s="6">
        <v>-8.5630865026227188E-3</v>
      </c>
      <c r="L41" s="4"/>
      <c r="M41" s="4">
        <v>0</v>
      </c>
      <c r="N41" s="4"/>
      <c r="O41" s="4">
        <v>21471197826</v>
      </c>
      <c r="P41" s="4"/>
      <c r="Q41" s="4">
        <v>290430276</v>
      </c>
      <c r="R41" s="4"/>
      <c r="S41" s="4">
        <v>21761628102</v>
      </c>
      <c r="T41" s="4"/>
      <c r="U41" s="6">
        <f t="shared" si="1"/>
        <v>-4.2479856314208645E-3</v>
      </c>
    </row>
    <row r="42" spans="1:21" x14ac:dyDescent="0.5">
      <c r="A42" s="1" t="s">
        <v>196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v>0</v>
      </c>
      <c r="J42" s="4"/>
      <c r="K42" s="6">
        <v>0</v>
      </c>
      <c r="L42" s="4"/>
      <c r="M42" s="4">
        <v>0</v>
      </c>
      <c r="N42" s="4"/>
      <c r="O42" s="4">
        <v>0</v>
      </c>
      <c r="P42" s="4"/>
      <c r="Q42" s="4">
        <v>-33928307393</v>
      </c>
      <c r="R42" s="4"/>
      <c r="S42" s="4">
        <v>-33928307393</v>
      </c>
      <c r="T42" s="4"/>
      <c r="U42" s="6">
        <f t="shared" si="1"/>
        <v>6.622986185976054E-3</v>
      </c>
    </row>
    <row r="43" spans="1:21" x14ac:dyDescent="0.5">
      <c r="A43" s="1" t="s">
        <v>197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v>0</v>
      </c>
      <c r="J43" s="4"/>
      <c r="K43" s="6">
        <v>0</v>
      </c>
      <c r="L43" s="4"/>
      <c r="M43" s="4">
        <v>0</v>
      </c>
      <c r="N43" s="4"/>
      <c r="O43" s="4">
        <v>0</v>
      </c>
      <c r="P43" s="4"/>
      <c r="Q43" s="4">
        <v>629791875</v>
      </c>
      <c r="R43" s="4"/>
      <c r="S43" s="4">
        <v>629791875</v>
      </c>
      <c r="T43" s="4"/>
      <c r="U43" s="6">
        <f t="shared" si="1"/>
        <v>-1.2293872605697768E-4</v>
      </c>
    </row>
    <row r="44" spans="1:21" x14ac:dyDescent="0.5">
      <c r="A44" s="1" t="s">
        <v>47</v>
      </c>
      <c r="C44" s="4">
        <v>0</v>
      </c>
      <c r="D44" s="4"/>
      <c r="E44" s="4">
        <v>21367834333</v>
      </c>
      <c r="F44" s="4"/>
      <c r="G44" s="4">
        <v>0</v>
      </c>
      <c r="H44" s="4"/>
      <c r="I44" s="4">
        <v>21367834333</v>
      </c>
      <c r="J44" s="4"/>
      <c r="K44" s="6">
        <v>-6.4266395750835342E-3</v>
      </c>
      <c r="L44" s="4"/>
      <c r="M44" s="4">
        <v>0</v>
      </c>
      <c r="N44" s="4"/>
      <c r="O44" s="4">
        <v>47200589170</v>
      </c>
      <c r="P44" s="4"/>
      <c r="Q44" s="4">
        <v>421477586</v>
      </c>
      <c r="R44" s="4"/>
      <c r="S44" s="4">
        <v>47622066756</v>
      </c>
      <c r="T44" s="4"/>
      <c r="U44" s="6">
        <f t="shared" si="1"/>
        <v>-9.2960808984444074E-3</v>
      </c>
    </row>
    <row r="45" spans="1:21" x14ac:dyDescent="0.5">
      <c r="A45" s="1" t="s">
        <v>43</v>
      </c>
      <c r="C45" s="4">
        <v>0</v>
      </c>
      <c r="D45" s="4"/>
      <c r="E45" s="4">
        <v>-3591005625</v>
      </c>
      <c r="F45" s="4"/>
      <c r="G45" s="4">
        <v>0</v>
      </c>
      <c r="H45" s="4"/>
      <c r="I45" s="4">
        <v>-3591005625</v>
      </c>
      <c r="J45" s="4"/>
      <c r="K45" s="6">
        <v>1.0800392077324975E-3</v>
      </c>
      <c r="L45" s="4"/>
      <c r="M45" s="4">
        <v>295800000</v>
      </c>
      <c r="N45" s="4"/>
      <c r="O45" s="4">
        <v>-5052756172</v>
      </c>
      <c r="P45" s="4"/>
      <c r="Q45" s="4">
        <v>-3940588563</v>
      </c>
      <c r="R45" s="4"/>
      <c r="S45" s="4">
        <v>-8697544735</v>
      </c>
      <c r="T45" s="4"/>
      <c r="U45" s="6">
        <f t="shared" si="1"/>
        <v>1.6978070248119246E-3</v>
      </c>
    </row>
    <row r="46" spans="1:21" x14ac:dyDescent="0.5">
      <c r="A46" s="1" t="s">
        <v>198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v>0</v>
      </c>
      <c r="J46" s="4"/>
      <c r="K46" s="6">
        <v>0</v>
      </c>
      <c r="L46" s="4"/>
      <c r="M46" s="4">
        <v>0</v>
      </c>
      <c r="N46" s="4"/>
      <c r="O46" s="4">
        <v>0</v>
      </c>
      <c r="P46" s="4"/>
      <c r="Q46" s="4">
        <v>5603117843</v>
      </c>
      <c r="R46" s="4"/>
      <c r="S46" s="4">
        <v>5603117843</v>
      </c>
      <c r="T46" s="4"/>
      <c r="U46" s="6">
        <f t="shared" si="1"/>
        <v>-1.0937584254568872E-3</v>
      </c>
    </row>
    <row r="47" spans="1:21" x14ac:dyDescent="0.5">
      <c r="A47" s="1" t="s">
        <v>53</v>
      </c>
      <c r="C47" s="4">
        <v>52791237299</v>
      </c>
      <c r="D47" s="4"/>
      <c r="E47" s="4">
        <v>-279826558138</v>
      </c>
      <c r="F47" s="4"/>
      <c r="G47" s="4">
        <v>0</v>
      </c>
      <c r="H47" s="4"/>
      <c r="I47" s="4">
        <v>-227035320839</v>
      </c>
      <c r="J47" s="4"/>
      <c r="K47" s="6">
        <v>6.8283671386966144E-2</v>
      </c>
      <c r="L47" s="4"/>
      <c r="M47" s="4">
        <v>52791237299</v>
      </c>
      <c r="N47" s="4"/>
      <c r="O47" s="4">
        <v>-334071059593</v>
      </c>
      <c r="P47" s="4"/>
      <c r="Q47" s="4">
        <v>0</v>
      </c>
      <c r="R47" s="4"/>
      <c r="S47" s="4">
        <v>-281279822294</v>
      </c>
      <c r="T47" s="4"/>
      <c r="U47" s="6">
        <f t="shared" si="1"/>
        <v>5.4907318419053011E-2</v>
      </c>
    </row>
    <row r="48" spans="1:21" x14ac:dyDescent="0.5">
      <c r="A48" s="1" t="s">
        <v>22</v>
      </c>
      <c r="C48" s="4">
        <v>0</v>
      </c>
      <c r="D48" s="4"/>
      <c r="E48" s="4">
        <v>-64915813283</v>
      </c>
      <c r="F48" s="4"/>
      <c r="G48" s="4">
        <v>0</v>
      </c>
      <c r="H48" s="4"/>
      <c r="I48" s="4">
        <v>-64915813283</v>
      </c>
      <c r="J48" s="4"/>
      <c r="K48" s="6">
        <v>1.9524231056441764E-2</v>
      </c>
      <c r="L48" s="4"/>
      <c r="M48" s="4">
        <v>26092320800</v>
      </c>
      <c r="N48" s="4"/>
      <c r="O48" s="4">
        <v>-100935530360</v>
      </c>
      <c r="P48" s="4"/>
      <c r="Q48" s="4">
        <v>0</v>
      </c>
      <c r="R48" s="4"/>
      <c r="S48" s="4">
        <v>-74843209560</v>
      </c>
      <c r="T48" s="4"/>
      <c r="U48" s="6">
        <f t="shared" si="1"/>
        <v>1.4609792857873585E-2</v>
      </c>
    </row>
    <row r="49" spans="1:21" x14ac:dyDescent="0.5">
      <c r="A49" s="1" t="s">
        <v>65</v>
      </c>
      <c r="C49" s="4">
        <v>0</v>
      </c>
      <c r="D49" s="4"/>
      <c r="E49" s="4">
        <v>-8010495755</v>
      </c>
      <c r="F49" s="4"/>
      <c r="G49" s="4">
        <v>0</v>
      </c>
      <c r="H49" s="4"/>
      <c r="I49" s="4">
        <v>-8010495755</v>
      </c>
      <c r="J49" s="4"/>
      <c r="K49" s="6">
        <v>2.40925534300012E-3</v>
      </c>
      <c r="L49" s="4"/>
      <c r="M49" s="4">
        <v>0</v>
      </c>
      <c r="N49" s="4"/>
      <c r="O49" s="4">
        <v>-8010495755</v>
      </c>
      <c r="P49" s="4"/>
      <c r="Q49" s="4">
        <v>0</v>
      </c>
      <c r="R49" s="4"/>
      <c r="S49" s="4">
        <v>-8010495755</v>
      </c>
      <c r="T49" s="4"/>
      <c r="U49" s="6">
        <f t="shared" si="1"/>
        <v>1.56369140710894E-3</v>
      </c>
    </row>
    <row r="50" spans="1:21" x14ac:dyDescent="0.5">
      <c r="A50" s="1" t="s">
        <v>44</v>
      </c>
      <c r="C50" s="4">
        <v>0</v>
      </c>
      <c r="D50" s="4"/>
      <c r="E50" s="4">
        <v>-64230443601</v>
      </c>
      <c r="F50" s="4"/>
      <c r="G50" s="4">
        <v>0</v>
      </c>
      <c r="H50" s="4"/>
      <c r="I50" s="4">
        <v>-64230443601</v>
      </c>
      <c r="J50" s="4"/>
      <c r="K50" s="6">
        <v>1.9318097676087855E-2</v>
      </c>
      <c r="L50" s="4"/>
      <c r="M50" s="4">
        <v>0</v>
      </c>
      <c r="N50" s="4"/>
      <c r="O50" s="4">
        <v>-100116734546</v>
      </c>
      <c r="P50" s="4"/>
      <c r="Q50" s="4">
        <v>0</v>
      </c>
      <c r="R50" s="4"/>
      <c r="S50" s="4">
        <v>-100116734546</v>
      </c>
      <c r="T50" s="4"/>
      <c r="U50" s="6">
        <f t="shared" si="1"/>
        <v>1.9543319453065106E-2</v>
      </c>
    </row>
    <row r="51" spans="1:21" x14ac:dyDescent="0.5">
      <c r="A51" s="1" t="s">
        <v>64</v>
      </c>
      <c r="C51" s="4">
        <v>0</v>
      </c>
      <c r="D51" s="4"/>
      <c r="E51" s="4">
        <v>-39239058367</v>
      </c>
      <c r="F51" s="4"/>
      <c r="G51" s="4">
        <v>0</v>
      </c>
      <c r="H51" s="4"/>
      <c r="I51" s="4">
        <v>-39239058367</v>
      </c>
      <c r="J51" s="4"/>
      <c r="K51" s="6">
        <v>1.1801630500332037E-2</v>
      </c>
      <c r="L51" s="4"/>
      <c r="M51" s="4">
        <v>0</v>
      </c>
      <c r="N51" s="4"/>
      <c r="O51" s="4">
        <v>-39239058367</v>
      </c>
      <c r="P51" s="4"/>
      <c r="Q51" s="4">
        <v>0</v>
      </c>
      <c r="R51" s="4"/>
      <c r="S51" s="4">
        <v>-39239058367</v>
      </c>
      <c r="T51" s="4"/>
      <c r="U51" s="6">
        <f t="shared" si="1"/>
        <v>7.659673042486252E-3</v>
      </c>
    </row>
    <row r="52" spans="1:21" x14ac:dyDescent="0.5">
      <c r="A52" s="1" t="s">
        <v>34</v>
      </c>
      <c r="C52" s="4">
        <v>0</v>
      </c>
      <c r="D52" s="4"/>
      <c r="E52" s="4">
        <v>-27502878375</v>
      </c>
      <c r="F52" s="4"/>
      <c r="G52" s="4">
        <v>0</v>
      </c>
      <c r="H52" s="4"/>
      <c r="I52" s="4">
        <v>-27502878375</v>
      </c>
      <c r="J52" s="4"/>
      <c r="K52" s="6">
        <v>8.2718296968688938E-3</v>
      </c>
      <c r="L52" s="4"/>
      <c r="M52" s="4">
        <v>0</v>
      </c>
      <c r="N52" s="4"/>
      <c r="O52" s="4">
        <v>-25475016375</v>
      </c>
      <c r="P52" s="4"/>
      <c r="Q52" s="4">
        <v>0</v>
      </c>
      <c r="R52" s="4"/>
      <c r="S52" s="4">
        <v>-25475016375</v>
      </c>
      <c r="T52" s="4"/>
      <c r="U52" s="6">
        <f t="shared" si="1"/>
        <v>4.9728587867589524E-3</v>
      </c>
    </row>
    <row r="53" spans="1:21" x14ac:dyDescent="0.5">
      <c r="A53" s="1" t="s">
        <v>28</v>
      </c>
      <c r="C53" s="4">
        <v>0</v>
      </c>
      <c r="D53" s="4"/>
      <c r="E53" s="4">
        <v>-61080240779</v>
      </c>
      <c r="F53" s="4"/>
      <c r="G53" s="4">
        <v>0</v>
      </c>
      <c r="H53" s="4"/>
      <c r="I53" s="4">
        <v>-61080240779</v>
      </c>
      <c r="J53" s="4"/>
      <c r="K53" s="6">
        <v>1.8370635345095386E-2</v>
      </c>
      <c r="L53" s="4"/>
      <c r="M53" s="4">
        <v>0</v>
      </c>
      <c r="N53" s="4"/>
      <c r="O53" s="4">
        <v>-53673871034</v>
      </c>
      <c r="P53" s="4"/>
      <c r="Q53" s="4">
        <v>0</v>
      </c>
      <c r="R53" s="4"/>
      <c r="S53" s="4">
        <v>-53673871034</v>
      </c>
      <c r="T53" s="4"/>
      <c r="U53" s="6">
        <f t="shared" si="1"/>
        <v>1.0477425304139523E-2</v>
      </c>
    </row>
    <row r="54" spans="1:21" x14ac:dyDescent="0.5">
      <c r="A54" s="1" t="s">
        <v>52</v>
      </c>
      <c r="C54" s="4">
        <v>0</v>
      </c>
      <c r="D54" s="4"/>
      <c r="E54" s="4">
        <v>-118680514372</v>
      </c>
      <c r="F54" s="4"/>
      <c r="G54" s="4">
        <v>0</v>
      </c>
      <c r="H54" s="4"/>
      <c r="I54" s="4">
        <v>-118680514372</v>
      </c>
      <c r="J54" s="4"/>
      <c r="K54" s="6">
        <v>3.5694627661748697E-2</v>
      </c>
      <c r="L54" s="4"/>
      <c r="M54" s="4">
        <v>0</v>
      </c>
      <c r="N54" s="4"/>
      <c r="O54" s="4">
        <v>-111266735063</v>
      </c>
      <c r="P54" s="4"/>
      <c r="Q54" s="4">
        <v>0</v>
      </c>
      <c r="R54" s="4"/>
      <c r="S54" s="4">
        <v>-111266735063</v>
      </c>
      <c r="T54" s="4"/>
      <c r="U54" s="6">
        <f t="shared" si="1"/>
        <v>2.1719858899679312E-2</v>
      </c>
    </row>
    <row r="55" spans="1:21" x14ac:dyDescent="0.5">
      <c r="A55" s="1" t="s">
        <v>63</v>
      </c>
      <c r="C55" s="4">
        <v>0</v>
      </c>
      <c r="D55" s="4"/>
      <c r="E55" s="4">
        <v>-5729235527</v>
      </c>
      <c r="F55" s="4"/>
      <c r="G55" s="4">
        <v>0</v>
      </c>
      <c r="H55" s="4"/>
      <c r="I55" s="4">
        <v>-5729235527</v>
      </c>
      <c r="J55" s="4"/>
      <c r="K55" s="6">
        <v>1.7231382085328697E-3</v>
      </c>
      <c r="L55" s="4"/>
      <c r="M55" s="4">
        <v>0</v>
      </c>
      <c r="N55" s="4"/>
      <c r="O55" s="4">
        <v>-5729235527</v>
      </c>
      <c r="P55" s="4"/>
      <c r="Q55" s="4">
        <v>0</v>
      </c>
      <c r="R55" s="4"/>
      <c r="S55" s="4">
        <v>-5729235527</v>
      </c>
      <c r="T55" s="4"/>
      <c r="U55" s="6">
        <f t="shared" si="1"/>
        <v>1.1183772686330022E-3</v>
      </c>
    </row>
    <row r="56" spans="1:21" x14ac:dyDescent="0.5">
      <c r="A56" s="1" t="s">
        <v>67</v>
      </c>
      <c r="C56" s="4">
        <v>0</v>
      </c>
      <c r="D56" s="4"/>
      <c r="E56" s="4">
        <v>-38212333381</v>
      </c>
      <c r="F56" s="4"/>
      <c r="G56" s="4">
        <v>0</v>
      </c>
      <c r="H56" s="4"/>
      <c r="I56" s="4">
        <v>-38212333381</v>
      </c>
      <c r="J56" s="4"/>
      <c r="K56" s="6">
        <v>1.149283030444301E-2</v>
      </c>
      <c r="L56" s="4"/>
      <c r="M56" s="4">
        <v>0</v>
      </c>
      <c r="N56" s="4"/>
      <c r="O56" s="4">
        <v>-38212333381</v>
      </c>
      <c r="P56" s="4"/>
      <c r="Q56" s="4">
        <v>0</v>
      </c>
      <c r="R56" s="4"/>
      <c r="S56" s="4">
        <v>-38212333381</v>
      </c>
      <c r="T56" s="4"/>
      <c r="U56" s="6">
        <f t="shared" si="1"/>
        <v>7.459250860492068E-3</v>
      </c>
    </row>
    <row r="57" spans="1:21" x14ac:dyDescent="0.5">
      <c r="A57" s="1" t="s">
        <v>62</v>
      </c>
      <c r="C57" s="4">
        <v>0</v>
      </c>
      <c r="D57" s="4"/>
      <c r="E57" s="4">
        <v>-2860876681</v>
      </c>
      <c r="F57" s="4"/>
      <c r="G57" s="4">
        <v>0</v>
      </c>
      <c r="H57" s="4"/>
      <c r="I57" s="4">
        <v>-2860876681</v>
      </c>
      <c r="J57" s="4"/>
      <c r="K57" s="6">
        <v>8.6044392758856153E-4</v>
      </c>
      <c r="L57" s="4"/>
      <c r="M57" s="4">
        <v>0</v>
      </c>
      <c r="N57" s="4"/>
      <c r="O57" s="4">
        <v>-2860876681</v>
      </c>
      <c r="P57" s="4"/>
      <c r="Q57" s="4">
        <v>0</v>
      </c>
      <c r="R57" s="4"/>
      <c r="S57" s="4">
        <v>-2860876681</v>
      </c>
      <c r="T57" s="4"/>
      <c r="U57" s="6">
        <f t="shared" si="1"/>
        <v>5.5845835510065056E-4</v>
      </c>
    </row>
    <row r="58" spans="1:21" x14ac:dyDescent="0.5">
      <c r="A58" s="1" t="s">
        <v>56</v>
      </c>
      <c r="C58" s="4">
        <v>0</v>
      </c>
      <c r="D58" s="4"/>
      <c r="E58" s="4">
        <v>-32488456784</v>
      </c>
      <c r="F58" s="4"/>
      <c r="G58" s="4">
        <v>0</v>
      </c>
      <c r="H58" s="4"/>
      <c r="I58" s="4">
        <v>-32488456784</v>
      </c>
      <c r="J58" s="4"/>
      <c r="K58" s="6">
        <v>9.7713038601667038E-3</v>
      </c>
      <c r="L58" s="4"/>
      <c r="M58" s="4">
        <v>0</v>
      </c>
      <c r="N58" s="4"/>
      <c r="O58" s="4">
        <v>-49112379592</v>
      </c>
      <c r="P58" s="4"/>
      <c r="Q58" s="4">
        <v>0</v>
      </c>
      <c r="R58" s="4"/>
      <c r="S58" s="4">
        <v>-49112379592</v>
      </c>
      <c r="T58" s="4"/>
      <c r="U58" s="6">
        <f t="shared" si="1"/>
        <v>9.5869978961973575E-3</v>
      </c>
    </row>
    <row r="59" spans="1:21" x14ac:dyDescent="0.5">
      <c r="A59" s="1" t="s">
        <v>23</v>
      </c>
      <c r="C59" s="4">
        <v>0</v>
      </c>
      <c r="D59" s="4"/>
      <c r="E59" s="4">
        <v>-77719053075</v>
      </c>
      <c r="F59" s="4"/>
      <c r="G59" s="4">
        <v>0</v>
      </c>
      <c r="H59" s="4"/>
      <c r="I59" s="4">
        <v>-77719053075</v>
      </c>
      <c r="J59" s="4"/>
      <c r="K59" s="6">
        <v>2.3374963248308175E-2</v>
      </c>
      <c r="L59" s="4"/>
      <c r="M59" s="4">
        <v>0</v>
      </c>
      <c r="N59" s="4"/>
      <c r="O59" s="4">
        <v>-57242427433</v>
      </c>
      <c r="P59" s="4"/>
      <c r="Q59" s="4">
        <v>0</v>
      </c>
      <c r="R59" s="4"/>
      <c r="S59" s="4">
        <v>-57242427433</v>
      </c>
      <c r="T59" s="4"/>
      <c r="U59" s="6">
        <f t="shared" si="1"/>
        <v>1.1174026506807525E-2</v>
      </c>
    </row>
    <row r="60" spans="1:21" x14ac:dyDescent="0.5">
      <c r="A60" s="1" t="s">
        <v>55</v>
      </c>
      <c r="C60" s="4">
        <v>0</v>
      </c>
      <c r="D60" s="4"/>
      <c r="E60" s="4">
        <v>-2075493724</v>
      </c>
      <c r="F60" s="4"/>
      <c r="G60" s="4">
        <v>0</v>
      </c>
      <c r="H60" s="4"/>
      <c r="I60" s="4">
        <v>-2075493724</v>
      </c>
      <c r="J60" s="4"/>
      <c r="K60" s="6">
        <v>6.2423032192346708E-4</v>
      </c>
      <c r="L60" s="4"/>
      <c r="M60" s="4">
        <v>0</v>
      </c>
      <c r="N60" s="4"/>
      <c r="O60" s="4">
        <v>5915974239</v>
      </c>
      <c r="P60" s="4"/>
      <c r="Q60" s="4">
        <v>0</v>
      </c>
      <c r="R60" s="4"/>
      <c r="S60" s="4">
        <v>5915974239</v>
      </c>
      <c r="T60" s="4"/>
      <c r="U60" s="6">
        <f t="shared" si="1"/>
        <v>-1.1548296591291497E-3</v>
      </c>
    </row>
    <row r="61" spans="1:21" x14ac:dyDescent="0.5">
      <c r="A61" s="1" t="s">
        <v>58</v>
      </c>
      <c r="C61" s="4">
        <v>0</v>
      </c>
      <c r="D61" s="4"/>
      <c r="E61" s="4">
        <v>-67319184051</v>
      </c>
      <c r="F61" s="4"/>
      <c r="G61" s="4">
        <v>0</v>
      </c>
      <c r="H61" s="4"/>
      <c r="I61" s="4">
        <v>-67319184051</v>
      </c>
      <c r="J61" s="4"/>
      <c r="K61" s="6">
        <v>2.0247074441060012E-2</v>
      </c>
      <c r="L61" s="4"/>
      <c r="M61" s="4">
        <v>0</v>
      </c>
      <c r="N61" s="4"/>
      <c r="O61" s="4">
        <v>-73238502070</v>
      </c>
      <c r="P61" s="4"/>
      <c r="Q61" s="4">
        <v>0</v>
      </c>
      <c r="R61" s="4"/>
      <c r="S61" s="4">
        <v>-73238502070</v>
      </c>
      <c r="T61" s="4"/>
      <c r="U61" s="6">
        <f t="shared" si="1"/>
        <v>1.4296545414796155E-2</v>
      </c>
    </row>
    <row r="62" spans="1:21" x14ac:dyDescent="0.5">
      <c r="A62" s="1" t="s">
        <v>48</v>
      </c>
      <c r="C62" s="4">
        <v>0</v>
      </c>
      <c r="D62" s="4"/>
      <c r="E62" s="4">
        <v>-94276349171</v>
      </c>
      <c r="F62" s="4"/>
      <c r="G62" s="4">
        <v>0</v>
      </c>
      <c r="H62" s="4"/>
      <c r="I62" s="4">
        <v>-94276349171</v>
      </c>
      <c r="J62" s="4"/>
      <c r="K62" s="6">
        <v>2.8354774149527862E-2</v>
      </c>
      <c r="L62" s="4"/>
      <c r="M62" s="4">
        <v>0</v>
      </c>
      <c r="N62" s="4"/>
      <c r="O62" s="4">
        <v>-29688944471</v>
      </c>
      <c r="P62" s="4"/>
      <c r="Q62" s="4">
        <v>0</v>
      </c>
      <c r="R62" s="4"/>
      <c r="S62" s="4">
        <v>-29688944471</v>
      </c>
      <c r="T62" s="4"/>
      <c r="U62" s="6">
        <f t="shared" si="1"/>
        <v>5.7954399796616802E-3</v>
      </c>
    </row>
    <row r="63" spans="1:21" x14ac:dyDescent="0.5">
      <c r="A63" s="1" t="s">
        <v>33</v>
      </c>
      <c r="C63" s="4">
        <v>0</v>
      </c>
      <c r="D63" s="4"/>
      <c r="E63" s="4">
        <v>14248660068</v>
      </c>
      <c r="F63" s="4"/>
      <c r="G63" s="4">
        <v>0</v>
      </c>
      <c r="H63" s="4"/>
      <c r="I63" s="4">
        <v>14248660068</v>
      </c>
      <c r="J63" s="4"/>
      <c r="K63" s="6">
        <v>-4.2854601574433332E-3</v>
      </c>
      <c r="L63" s="4"/>
      <c r="M63" s="4">
        <v>0</v>
      </c>
      <c r="N63" s="4"/>
      <c r="O63" s="4">
        <v>-4157989823</v>
      </c>
      <c r="P63" s="4"/>
      <c r="Q63" s="4">
        <v>0</v>
      </c>
      <c r="R63" s="4"/>
      <c r="S63" s="4">
        <v>-4157989823</v>
      </c>
      <c r="T63" s="4"/>
      <c r="U63" s="6">
        <f t="shared" si="1"/>
        <v>8.1166174428258249E-4</v>
      </c>
    </row>
    <row r="64" spans="1:21" x14ac:dyDescent="0.5">
      <c r="A64" s="1" t="s">
        <v>35</v>
      </c>
      <c r="C64" s="4">
        <v>0</v>
      </c>
      <c r="D64" s="4"/>
      <c r="E64" s="4">
        <v>-18439627500</v>
      </c>
      <c r="F64" s="4"/>
      <c r="G64" s="4">
        <v>0</v>
      </c>
      <c r="H64" s="4"/>
      <c r="I64" s="4">
        <v>-18439627500</v>
      </c>
      <c r="J64" s="4"/>
      <c r="K64" s="6">
        <v>5.5459452743080503E-3</v>
      </c>
      <c r="L64" s="4"/>
      <c r="M64" s="4">
        <v>0</v>
      </c>
      <c r="N64" s="4"/>
      <c r="O64" s="4">
        <v>-7907740137</v>
      </c>
      <c r="P64" s="4"/>
      <c r="Q64" s="4">
        <v>0</v>
      </c>
      <c r="R64" s="4"/>
      <c r="S64" s="4">
        <v>-7907740137</v>
      </c>
      <c r="T64" s="4"/>
      <c r="U64" s="6">
        <f t="shared" si="1"/>
        <v>1.5436329635602399E-3</v>
      </c>
    </row>
    <row r="65" spans="1:21" x14ac:dyDescent="0.5">
      <c r="A65" s="1" t="s">
        <v>68</v>
      </c>
      <c r="C65" s="4">
        <v>0</v>
      </c>
      <c r="D65" s="4"/>
      <c r="E65" s="4">
        <v>329569439</v>
      </c>
      <c r="F65" s="4"/>
      <c r="G65" s="4">
        <v>0</v>
      </c>
      <c r="H65" s="4"/>
      <c r="I65" s="4">
        <v>329569439</v>
      </c>
      <c r="J65" s="4"/>
      <c r="K65" s="6">
        <v>-9.9122071353036019E-5</v>
      </c>
      <c r="L65" s="4"/>
      <c r="M65" s="4">
        <v>0</v>
      </c>
      <c r="N65" s="4"/>
      <c r="O65" s="4">
        <v>329569439</v>
      </c>
      <c r="P65" s="4"/>
      <c r="Q65" s="4">
        <v>0</v>
      </c>
      <c r="R65" s="4"/>
      <c r="S65" s="4">
        <v>329569439</v>
      </c>
      <c r="T65" s="4"/>
      <c r="U65" s="6">
        <f t="shared" si="1"/>
        <v>-6.4333708620761132E-5</v>
      </c>
    </row>
    <row r="66" spans="1:21" x14ac:dyDescent="0.5">
      <c r="A66" s="1" t="s">
        <v>39</v>
      </c>
      <c r="C66" s="4">
        <v>0</v>
      </c>
      <c r="D66" s="4"/>
      <c r="E66" s="4">
        <v>-58146890977</v>
      </c>
      <c r="F66" s="4"/>
      <c r="G66" s="4">
        <v>0</v>
      </c>
      <c r="H66" s="4"/>
      <c r="I66" s="4">
        <v>-58146890977</v>
      </c>
      <c r="J66" s="4"/>
      <c r="K66" s="6">
        <v>1.748839423299622E-2</v>
      </c>
      <c r="L66" s="4"/>
      <c r="M66" s="4">
        <v>0</v>
      </c>
      <c r="N66" s="4"/>
      <c r="O66" s="4">
        <v>-212600419551</v>
      </c>
      <c r="P66" s="4"/>
      <c r="Q66" s="4">
        <v>0</v>
      </c>
      <c r="R66" s="4"/>
      <c r="S66" s="4">
        <v>-212600419551</v>
      </c>
      <c r="T66" s="4"/>
      <c r="U66" s="6">
        <f t="shared" si="1"/>
        <v>4.150073345861903E-2</v>
      </c>
    </row>
    <row r="67" spans="1:21" x14ac:dyDescent="0.5">
      <c r="A67" s="1" t="s">
        <v>40</v>
      </c>
      <c r="C67" s="4">
        <v>0</v>
      </c>
      <c r="D67" s="4"/>
      <c r="E67" s="4">
        <v>-77641877110</v>
      </c>
      <c r="F67" s="4"/>
      <c r="G67" s="4">
        <v>0</v>
      </c>
      <c r="H67" s="4"/>
      <c r="I67" s="4">
        <v>-77641877110</v>
      </c>
      <c r="J67" s="4"/>
      <c r="K67" s="6">
        <v>2.3351751625493022E-2</v>
      </c>
      <c r="L67" s="4"/>
      <c r="M67" s="4">
        <v>0</v>
      </c>
      <c r="N67" s="4"/>
      <c r="O67" s="4">
        <v>-105266480288</v>
      </c>
      <c r="P67" s="4"/>
      <c r="Q67" s="4">
        <v>0</v>
      </c>
      <c r="R67" s="4"/>
      <c r="S67" s="4">
        <v>-105266480288</v>
      </c>
      <c r="T67" s="4"/>
      <c r="U67" s="6">
        <f t="shared" si="1"/>
        <v>2.0548577231341184E-2</v>
      </c>
    </row>
    <row r="68" spans="1:21" x14ac:dyDescent="0.5">
      <c r="A68" s="1" t="s">
        <v>41</v>
      </c>
      <c r="C68" s="4">
        <v>0</v>
      </c>
      <c r="D68" s="4"/>
      <c r="E68" s="4">
        <v>-43486576500</v>
      </c>
      <c r="F68" s="4"/>
      <c r="G68" s="4">
        <v>0</v>
      </c>
      <c r="H68" s="4"/>
      <c r="I68" s="4">
        <v>-43486576500</v>
      </c>
      <c r="J68" s="4"/>
      <c r="K68" s="6">
        <v>1.3079123937618073E-2</v>
      </c>
      <c r="L68" s="4"/>
      <c r="M68" s="4">
        <v>0</v>
      </c>
      <c r="N68" s="4"/>
      <c r="O68" s="4">
        <v>-40599584171</v>
      </c>
      <c r="P68" s="4"/>
      <c r="Q68" s="4">
        <v>0</v>
      </c>
      <c r="R68" s="4"/>
      <c r="S68" s="4">
        <v>-40599584171</v>
      </c>
      <c r="T68" s="4"/>
      <c r="U68" s="6">
        <f t="shared" si="1"/>
        <v>7.9252549208034418E-3</v>
      </c>
    </row>
    <row r="69" spans="1:21" x14ac:dyDescent="0.5">
      <c r="A69" s="1" t="s">
        <v>42</v>
      </c>
      <c r="C69" s="4">
        <v>0</v>
      </c>
      <c r="D69" s="4"/>
      <c r="E69" s="4">
        <v>-39911722955</v>
      </c>
      <c r="F69" s="4"/>
      <c r="G69" s="4">
        <v>0</v>
      </c>
      <c r="H69" s="4"/>
      <c r="I69" s="4">
        <v>-39911722955</v>
      </c>
      <c r="J69" s="4"/>
      <c r="K69" s="6">
        <v>1.2003942667050859E-2</v>
      </c>
      <c r="L69" s="4"/>
      <c r="M69" s="4">
        <v>0</v>
      </c>
      <c r="N69" s="4"/>
      <c r="O69" s="4">
        <v>-29810593323</v>
      </c>
      <c r="P69" s="4"/>
      <c r="Q69" s="4">
        <v>0</v>
      </c>
      <c r="R69" s="4"/>
      <c r="S69" s="4">
        <v>-29810593323</v>
      </c>
      <c r="T69" s="4"/>
      <c r="U69" s="6">
        <f t="shared" si="1"/>
        <v>5.8191864830461097E-3</v>
      </c>
    </row>
    <row r="70" spans="1:21" x14ac:dyDescent="0.5">
      <c r="A70" s="1" t="s">
        <v>54</v>
      </c>
      <c r="C70" s="4">
        <v>0</v>
      </c>
      <c r="D70" s="4"/>
      <c r="E70" s="4">
        <v>-58065818654</v>
      </c>
      <c r="F70" s="4"/>
      <c r="G70" s="4">
        <v>0</v>
      </c>
      <c r="H70" s="4"/>
      <c r="I70" s="4">
        <v>-58065818654</v>
      </c>
      <c r="J70" s="4"/>
      <c r="K70" s="6">
        <v>1.7464010732482504E-2</v>
      </c>
      <c r="L70" s="4"/>
      <c r="M70" s="4">
        <v>0</v>
      </c>
      <c r="N70" s="4"/>
      <c r="O70" s="4">
        <v>-57036443696</v>
      </c>
      <c r="P70" s="4"/>
      <c r="Q70" s="4">
        <v>0</v>
      </c>
      <c r="R70" s="4"/>
      <c r="S70" s="4">
        <v>-57036443696</v>
      </c>
      <c r="T70" s="4"/>
      <c r="U70" s="6">
        <f t="shared" si="1"/>
        <v>1.1133817385000046E-2</v>
      </c>
    </row>
    <row r="71" spans="1:21" x14ac:dyDescent="0.5">
      <c r="A71" s="1" t="s">
        <v>61</v>
      </c>
      <c r="C71" s="4">
        <v>0</v>
      </c>
      <c r="D71" s="4"/>
      <c r="E71" s="4">
        <v>-1222597720</v>
      </c>
      <c r="F71" s="4"/>
      <c r="G71" s="4">
        <v>0</v>
      </c>
      <c r="H71" s="4"/>
      <c r="I71" s="4">
        <v>-1222597720</v>
      </c>
      <c r="J71" s="4"/>
      <c r="K71" s="6">
        <v>3.6771133514566909E-4</v>
      </c>
      <c r="L71" s="4"/>
      <c r="M71" s="4">
        <v>0</v>
      </c>
      <c r="N71" s="4"/>
      <c r="O71" s="4">
        <v>-5223826627</v>
      </c>
      <c r="P71" s="4"/>
      <c r="Q71" s="4">
        <v>0</v>
      </c>
      <c r="R71" s="4"/>
      <c r="S71" s="4">
        <v>-5223826627</v>
      </c>
      <c r="T71" s="4"/>
      <c r="U71" s="6">
        <f t="shared" ref="U71:U78" si="2">S71/$S$79</f>
        <v>1.0197187613223792E-3</v>
      </c>
    </row>
    <row r="72" spans="1:21" x14ac:dyDescent="0.5">
      <c r="A72" s="1" t="s">
        <v>46</v>
      </c>
      <c r="C72" s="4">
        <v>0</v>
      </c>
      <c r="D72" s="4"/>
      <c r="E72" s="4">
        <v>7063646983</v>
      </c>
      <c r="F72" s="4"/>
      <c r="G72" s="4">
        <v>0</v>
      </c>
      <c r="H72" s="4"/>
      <c r="I72" s="4">
        <v>7063646983</v>
      </c>
      <c r="J72" s="4"/>
      <c r="K72" s="6">
        <v>-2.1244789030987294E-3</v>
      </c>
      <c r="L72" s="4"/>
      <c r="M72" s="4">
        <v>0</v>
      </c>
      <c r="N72" s="4"/>
      <c r="O72" s="4">
        <v>-277610579</v>
      </c>
      <c r="P72" s="4"/>
      <c r="Q72" s="4">
        <v>0</v>
      </c>
      <c r="R72" s="4"/>
      <c r="S72" s="4">
        <v>-277610579</v>
      </c>
      <c r="T72" s="4"/>
      <c r="U72" s="6">
        <f t="shared" si="2"/>
        <v>5.4191062598576655E-5</v>
      </c>
    </row>
    <row r="73" spans="1:21" x14ac:dyDescent="0.5">
      <c r="A73" s="1" t="s">
        <v>17</v>
      </c>
      <c r="C73" s="4">
        <v>0</v>
      </c>
      <c r="D73" s="4"/>
      <c r="E73" s="4">
        <v>-168827671254</v>
      </c>
      <c r="F73" s="4"/>
      <c r="G73" s="4">
        <v>0</v>
      </c>
      <c r="H73" s="4"/>
      <c r="I73" s="4">
        <v>-168827671254</v>
      </c>
      <c r="J73" s="4"/>
      <c r="K73" s="6">
        <v>5.0777003253647798E-2</v>
      </c>
      <c r="L73" s="4"/>
      <c r="M73" s="4">
        <v>0</v>
      </c>
      <c r="N73" s="4"/>
      <c r="O73" s="4">
        <v>-92243119632</v>
      </c>
      <c r="P73" s="4"/>
      <c r="Q73" s="4">
        <v>0</v>
      </c>
      <c r="R73" s="4"/>
      <c r="S73" s="4">
        <v>-92243119632</v>
      </c>
      <c r="T73" s="4"/>
      <c r="U73" s="6">
        <f t="shared" si="2"/>
        <v>1.8006347914665408E-2</v>
      </c>
    </row>
    <row r="74" spans="1:21" x14ac:dyDescent="0.5">
      <c r="A74" s="1" t="s">
        <v>31</v>
      </c>
      <c r="C74" s="4">
        <v>0</v>
      </c>
      <c r="D74" s="4"/>
      <c r="E74" s="4">
        <v>-46953636516</v>
      </c>
      <c r="F74" s="4"/>
      <c r="G74" s="4">
        <v>0</v>
      </c>
      <c r="H74" s="4"/>
      <c r="I74" s="4">
        <v>-46953636516</v>
      </c>
      <c r="J74" s="4"/>
      <c r="K74" s="6">
        <v>1.4121884975577087E-2</v>
      </c>
      <c r="L74" s="4"/>
      <c r="M74" s="4">
        <v>0</v>
      </c>
      <c r="N74" s="4"/>
      <c r="O74" s="4">
        <v>-25035825720</v>
      </c>
      <c r="P74" s="4"/>
      <c r="Q74" s="4">
        <v>0</v>
      </c>
      <c r="R74" s="4"/>
      <c r="S74" s="4">
        <v>-25035825720</v>
      </c>
      <c r="T74" s="4"/>
      <c r="U74" s="6">
        <f t="shared" si="2"/>
        <v>4.8871264333178576E-3</v>
      </c>
    </row>
    <row r="75" spans="1:21" x14ac:dyDescent="0.5">
      <c r="A75" s="1" t="s">
        <v>59</v>
      </c>
      <c r="C75" s="4">
        <v>0</v>
      </c>
      <c r="D75" s="4"/>
      <c r="E75" s="4">
        <v>-964427310</v>
      </c>
      <c r="F75" s="4"/>
      <c r="G75" s="4">
        <v>0</v>
      </c>
      <c r="H75" s="4"/>
      <c r="I75" s="4">
        <v>-964427310</v>
      </c>
      <c r="J75" s="4"/>
      <c r="K75" s="6">
        <v>2.900634018939984E-4</v>
      </c>
      <c r="L75" s="4"/>
      <c r="M75" s="4">
        <v>0</v>
      </c>
      <c r="N75" s="4"/>
      <c r="O75" s="4">
        <v>-2830954995</v>
      </c>
      <c r="P75" s="4"/>
      <c r="Q75" s="4">
        <v>0</v>
      </c>
      <c r="R75" s="4"/>
      <c r="S75" s="4">
        <v>-2830954995</v>
      </c>
      <c r="T75" s="4"/>
      <c r="U75" s="6">
        <f t="shared" si="2"/>
        <v>5.5261748273576514E-4</v>
      </c>
    </row>
    <row r="76" spans="1:21" x14ac:dyDescent="0.5">
      <c r="A76" s="1" t="s">
        <v>49</v>
      </c>
      <c r="C76" s="4">
        <v>0</v>
      </c>
      <c r="D76" s="4"/>
      <c r="E76" s="4">
        <v>-88786998064</v>
      </c>
      <c r="F76" s="4"/>
      <c r="G76" s="4">
        <v>0</v>
      </c>
      <c r="H76" s="4"/>
      <c r="I76" s="4">
        <v>-88786998064</v>
      </c>
      <c r="J76" s="4"/>
      <c r="K76" s="6">
        <v>2.6703784137344401E-2</v>
      </c>
      <c r="L76" s="4"/>
      <c r="M76" s="4">
        <v>0</v>
      </c>
      <c r="N76" s="4"/>
      <c r="O76" s="4">
        <v>-72317335164</v>
      </c>
      <c r="P76" s="4"/>
      <c r="Q76" s="4">
        <v>0</v>
      </c>
      <c r="R76" s="4"/>
      <c r="S76" s="4">
        <v>-72317335164</v>
      </c>
      <c r="T76" s="4"/>
      <c r="U76" s="6">
        <f t="shared" si="2"/>
        <v>1.411672873184913E-2</v>
      </c>
    </row>
    <row r="77" spans="1:21" x14ac:dyDescent="0.5">
      <c r="A77" s="1" t="s">
        <v>50</v>
      </c>
      <c r="C77" s="4">
        <v>0</v>
      </c>
      <c r="D77" s="4"/>
      <c r="E77" s="4">
        <v>-12999573504</v>
      </c>
      <c r="F77" s="4"/>
      <c r="G77" s="4">
        <v>0</v>
      </c>
      <c r="H77" s="4"/>
      <c r="I77" s="4">
        <v>-12999573504</v>
      </c>
      <c r="J77" s="4"/>
      <c r="K77" s="6">
        <v>3.9097819759389904E-3</v>
      </c>
      <c r="L77" s="4"/>
      <c r="M77" s="4">
        <v>0</v>
      </c>
      <c r="N77" s="4"/>
      <c r="O77" s="4">
        <v>-9350039309</v>
      </c>
      <c r="P77" s="4"/>
      <c r="Q77" s="4">
        <v>0</v>
      </c>
      <c r="R77" s="4"/>
      <c r="S77" s="4">
        <v>-9350039309</v>
      </c>
      <c r="T77" s="4"/>
      <c r="U77" s="6">
        <f t="shared" si="2"/>
        <v>1.8251774385484474E-3</v>
      </c>
    </row>
    <row r="78" spans="1:21" x14ac:dyDescent="0.5">
      <c r="A78" s="1" t="s">
        <v>15</v>
      </c>
      <c r="C78" s="4">
        <v>0</v>
      </c>
      <c r="D78" s="4"/>
      <c r="E78" s="4">
        <v>-40412908810</v>
      </c>
      <c r="F78" s="4"/>
      <c r="G78" s="4">
        <v>0</v>
      </c>
      <c r="H78" s="4"/>
      <c r="I78" s="4">
        <v>-40412908810</v>
      </c>
      <c r="J78" s="4"/>
      <c r="K78" s="6">
        <v>1.2154680491016517E-2</v>
      </c>
      <c r="L78" s="4"/>
      <c r="M78" s="4">
        <v>0</v>
      </c>
      <c r="N78" s="4"/>
      <c r="O78" s="4">
        <v>-33746861995</v>
      </c>
      <c r="P78" s="4"/>
      <c r="Q78" s="4">
        <v>0</v>
      </c>
      <c r="R78" s="4"/>
      <c r="S78" s="4">
        <v>-33746861995</v>
      </c>
      <c r="T78" s="4"/>
      <c r="U78" s="6">
        <f t="shared" si="2"/>
        <v>6.587567078546284E-3</v>
      </c>
    </row>
    <row r="79" spans="1:21" ht="22.5" thickBot="1" x14ac:dyDescent="0.55000000000000004">
      <c r="C79" s="5">
        <f>SUM(C8:C78)</f>
        <v>52791237299</v>
      </c>
      <c r="E79" s="5">
        <f>SUM(E8:E78)</f>
        <v>-3543090391761</v>
      </c>
      <c r="G79" s="5">
        <f>SUM(G8:G78)</f>
        <v>165414650927</v>
      </c>
      <c r="I79" s="5">
        <f>SUM(I8:I78)</f>
        <v>-3324884503535</v>
      </c>
      <c r="K79" s="14">
        <f>SUM(K8:K78)</f>
        <v>0.99999999999999967</v>
      </c>
      <c r="M79" s="5">
        <f>SUM(M8:M78)</f>
        <v>79472739499</v>
      </c>
      <c r="O79" s="5">
        <f>SUM(O8:O78)</f>
        <v>-4893587788964</v>
      </c>
      <c r="Q79" s="5">
        <f>SUM(Q8:Q78)</f>
        <v>-308696087427</v>
      </c>
      <c r="S79" s="5">
        <f>SUM(S8:S78)</f>
        <v>-5122811136892</v>
      </c>
      <c r="U79" s="14">
        <f>SUM(U8:U78)</f>
        <v>0.99999999999999989</v>
      </c>
    </row>
    <row r="80" spans="1:21" ht="22.5" thickTop="1" x14ac:dyDescent="0.5"/>
    <row r="83" spans="13:13" x14ac:dyDescent="0.5">
      <c r="M83" s="4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rightToLeft="1" topLeftCell="A9" workbookViewId="0">
      <selection activeCell="I31" sqref="I31"/>
    </sheetView>
  </sheetViews>
  <sheetFormatPr defaultRowHeight="21.75" x14ac:dyDescent="0.5"/>
  <cols>
    <col min="1" max="1" width="35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2.5" x14ac:dyDescent="0.5">
      <c r="A3" s="15" t="s">
        <v>159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2.5" x14ac:dyDescent="0.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2.5" x14ac:dyDescent="0.5">
      <c r="A6" s="16" t="s">
        <v>163</v>
      </c>
      <c r="C6" s="17" t="s">
        <v>161</v>
      </c>
      <c r="D6" s="17" t="s">
        <v>161</v>
      </c>
      <c r="E6" s="17" t="s">
        <v>161</v>
      </c>
      <c r="F6" s="17" t="s">
        <v>161</v>
      </c>
      <c r="G6" s="17" t="s">
        <v>161</v>
      </c>
      <c r="H6" s="17" t="s">
        <v>161</v>
      </c>
      <c r="I6" s="17" t="s">
        <v>161</v>
      </c>
      <c r="K6" s="17" t="s">
        <v>162</v>
      </c>
      <c r="L6" s="17" t="s">
        <v>162</v>
      </c>
      <c r="M6" s="17" t="s">
        <v>162</v>
      </c>
      <c r="N6" s="17" t="s">
        <v>162</v>
      </c>
      <c r="O6" s="17" t="s">
        <v>162</v>
      </c>
      <c r="P6" s="17" t="s">
        <v>162</v>
      </c>
      <c r="Q6" s="17" t="s">
        <v>162</v>
      </c>
    </row>
    <row r="7" spans="1:17" ht="22.5" x14ac:dyDescent="0.5">
      <c r="A7" s="17" t="s">
        <v>163</v>
      </c>
      <c r="C7" s="17" t="s">
        <v>206</v>
      </c>
      <c r="E7" s="17" t="s">
        <v>203</v>
      </c>
      <c r="G7" s="17" t="s">
        <v>204</v>
      </c>
      <c r="I7" s="17" t="s">
        <v>207</v>
      </c>
      <c r="K7" s="17" t="s">
        <v>206</v>
      </c>
      <c r="M7" s="17" t="s">
        <v>203</v>
      </c>
      <c r="O7" s="17" t="s">
        <v>204</v>
      </c>
      <c r="Q7" s="17" t="s">
        <v>207</v>
      </c>
    </row>
    <row r="8" spans="1:17" x14ac:dyDescent="0.5">
      <c r="A8" s="1" t="s">
        <v>113</v>
      </c>
      <c r="C8" s="4">
        <v>0</v>
      </c>
      <c r="D8" s="4"/>
      <c r="E8" s="4">
        <v>-6418595108</v>
      </c>
      <c r="F8" s="4"/>
      <c r="G8" s="4">
        <v>8414431686</v>
      </c>
      <c r="H8" s="4"/>
      <c r="I8" s="4">
        <v>1995836578</v>
      </c>
      <c r="J8" s="4"/>
      <c r="K8" s="4">
        <v>0</v>
      </c>
      <c r="L8" s="4"/>
      <c r="M8" s="4">
        <v>0</v>
      </c>
      <c r="N8" s="4"/>
      <c r="O8" s="4">
        <v>11805490458</v>
      </c>
      <c r="P8" s="4"/>
      <c r="Q8" s="4">
        <v>11805490458</v>
      </c>
    </row>
    <row r="9" spans="1:17" x14ac:dyDescent="0.5">
      <c r="A9" s="1" t="s">
        <v>199</v>
      </c>
      <c r="C9" s="4">
        <v>0</v>
      </c>
      <c r="D9" s="4"/>
      <c r="E9" s="4">
        <v>0</v>
      </c>
      <c r="F9" s="4"/>
      <c r="G9" s="4">
        <v>0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2096575282</v>
      </c>
      <c r="P9" s="4"/>
      <c r="Q9" s="4">
        <v>2096575282</v>
      </c>
    </row>
    <row r="10" spans="1:17" x14ac:dyDescent="0.5">
      <c r="A10" s="1" t="s">
        <v>83</v>
      </c>
      <c r="C10" s="4">
        <v>0</v>
      </c>
      <c r="D10" s="4"/>
      <c r="E10" s="4">
        <v>984402807</v>
      </c>
      <c r="F10" s="4"/>
      <c r="G10" s="4">
        <v>0</v>
      </c>
      <c r="H10" s="4"/>
      <c r="I10" s="4">
        <v>984402807</v>
      </c>
      <c r="J10" s="4"/>
      <c r="K10" s="4">
        <v>0</v>
      </c>
      <c r="L10" s="4"/>
      <c r="M10" s="4">
        <v>2947080673</v>
      </c>
      <c r="N10" s="4"/>
      <c r="O10" s="4">
        <v>-88551991</v>
      </c>
      <c r="P10" s="4"/>
      <c r="Q10" s="4">
        <v>2858528682</v>
      </c>
    </row>
    <row r="11" spans="1:17" x14ac:dyDescent="0.5">
      <c r="A11" s="1" t="s">
        <v>200</v>
      </c>
      <c r="C11" s="4">
        <v>0</v>
      </c>
      <c r="D11" s="4"/>
      <c r="E11" s="4">
        <v>0</v>
      </c>
      <c r="F11" s="4"/>
      <c r="G11" s="4">
        <v>0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342867747</v>
      </c>
      <c r="P11" s="4"/>
      <c r="Q11" s="4">
        <v>342867747</v>
      </c>
    </row>
    <row r="12" spans="1:17" x14ac:dyDescent="0.5">
      <c r="A12" s="1" t="s">
        <v>110</v>
      </c>
      <c r="C12" s="4">
        <v>0</v>
      </c>
      <c r="D12" s="4"/>
      <c r="E12" s="4">
        <v>1348719077</v>
      </c>
      <c r="F12" s="4"/>
      <c r="G12" s="4">
        <v>0</v>
      </c>
      <c r="H12" s="4"/>
      <c r="I12" s="4">
        <v>1348719077</v>
      </c>
      <c r="J12" s="4"/>
      <c r="K12" s="4">
        <v>0</v>
      </c>
      <c r="L12" s="4"/>
      <c r="M12" s="4">
        <v>4020312670</v>
      </c>
      <c r="N12" s="4"/>
      <c r="O12" s="4">
        <v>199689758</v>
      </c>
      <c r="P12" s="4"/>
      <c r="Q12" s="4">
        <v>4220002428</v>
      </c>
    </row>
    <row r="13" spans="1:17" x14ac:dyDescent="0.5">
      <c r="A13" s="1" t="s">
        <v>201</v>
      </c>
      <c r="C13" s="4">
        <v>0</v>
      </c>
      <c r="D13" s="4"/>
      <c r="E13" s="4">
        <v>0</v>
      </c>
      <c r="F13" s="4"/>
      <c r="G13" s="4">
        <v>0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2592552782</v>
      </c>
      <c r="P13" s="4"/>
      <c r="Q13" s="4">
        <v>2592552782</v>
      </c>
    </row>
    <row r="14" spans="1:17" x14ac:dyDescent="0.5">
      <c r="A14" s="1" t="s">
        <v>137</v>
      </c>
      <c r="C14" s="4">
        <v>2527663933</v>
      </c>
      <c r="D14" s="4"/>
      <c r="E14" s="4">
        <v>0</v>
      </c>
      <c r="F14" s="4"/>
      <c r="G14" s="4">
        <v>0</v>
      </c>
      <c r="H14" s="4"/>
      <c r="I14" s="4">
        <v>2527663933</v>
      </c>
      <c r="J14" s="4"/>
      <c r="K14" s="4">
        <v>9122950822</v>
      </c>
      <c r="L14" s="4"/>
      <c r="M14" s="4">
        <v>14726847500</v>
      </c>
      <c r="N14" s="4"/>
      <c r="O14" s="4">
        <v>0</v>
      </c>
      <c r="P14" s="4"/>
      <c r="Q14" s="4">
        <v>23849798322</v>
      </c>
    </row>
    <row r="15" spans="1:17" x14ac:dyDescent="0.5">
      <c r="A15" s="1" t="s">
        <v>134</v>
      </c>
      <c r="C15" s="4">
        <v>2544057381</v>
      </c>
      <c r="D15" s="4"/>
      <c r="E15" s="4">
        <v>0</v>
      </c>
      <c r="F15" s="4"/>
      <c r="G15" s="4">
        <v>0</v>
      </c>
      <c r="H15" s="4"/>
      <c r="I15" s="4">
        <v>2544057381</v>
      </c>
      <c r="J15" s="4"/>
      <c r="K15" s="4">
        <v>9184153013</v>
      </c>
      <c r="L15" s="4"/>
      <c r="M15" s="4">
        <v>1129167500</v>
      </c>
      <c r="N15" s="4"/>
      <c r="O15" s="4">
        <v>0</v>
      </c>
      <c r="P15" s="4"/>
      <c r="Q15" s="4">
        <v>10313320513</v>
      </c>
    </row>
    <row r="16" spans="1:17" x14ac:dyDescent="0.5">
      <c r="A16" s="1" t="s">
        <v>86</v>
      </c>
      <c r="C16" s="4">
        <v>0</v>
      </c>
      <c r="D16" s="4"/>
      <c r="E16" s="4">
        <v>17376246</v>
      </c>
      <c r="F16" s="4"/>
      <c r="G16" s="4">
        <v>0</v>
      </c>
      <c r="H16" s="4"/>
      <c r="I16" s="4">
        <v>17376246</v>
      </c>
      <c r="J16" s="4"/>
      <c r="K16" s="4">
        <v>0</v>
      </c>
      <c r="L16" s="4"/>
      <c r="M16" s="4">
        <v>57661263</v>
      </c>
      <c r="N16" s="4"/>
      <c r="O16" s="4">
        <v>0</v>
      </c>
      <c r="P16" s="4"/>
      <c r="Q16" s="4">
        <v>57661263</v>
      </c>
    </row>
    <row r="17" spans="1:17" x14ac:dyDescent="0.5">
      <c r="A17" s="1" t="s">
        <v>101</v>
      </c>
      <c r="C17" s="4">
        <v>0</v>
      </c>
      <c r="D17" s="4"/>
      <c r="E17" s="4">
        <v>37750194</v>
      </c>
      <c r="F17" s="4"/>
      <c r="G17" s="4">
        <v>0</v>
      </c>
      <c r="H17" s="4"/>
      <c r="I17" s="4">
        <v>37750194</v>
      </c>
      <c r="J17" s="4"/>
      <c r="K17" s="4">
        <v>0</v>
      </c>
      <c r="L17" s="4"/>
      <c r="M17" s="4">
        <v>93149808</v>
      </c>
      <c r="N17" s="4"/>
      <c r="O17" s="4">
        <v>0</v>
      </c>
      <c r="P17" s="4"/>
      <c r="Q17" s="4">
        <v>93149808</v>
      </c>
    </row>
    <row r="18" spans="1:17" x14ac:dyDescent="0.5">
      <c r="A18" s="1" t="s">
        <v>107</v>
      </c>
      <c r="C18" s="4">
        <v>0</v>
      </c>
      <c r="D18" s="4"/>
      <c r="E18" s="4">
        <v>329701805</v>
      </c>
      <c r="F18" s="4"/>
      <c r="G18" s="4">
        <v>0</v>
      </c>
      <c r="H18" s="4"/>
      <c r="I18" s="4">
        <v>329701805</v>
      </c>
      <c r="J18" s="4"/>
      <c r="K18" s="4">
        <v>0</v>
      </c>
      <c r="L18" s="4"/>
      <c r="M18" s="4">
        <v>763997928</v>
      </c>
      <c r="N18" s="4"/>
      <c r="O18" s="4">
        <v>0</v>
      </c>
      <c r="P18" s="4"/>
      <c r="Q18" s="4">
        <v>763997928</v>
      </c>
    </row>
    <row r="19" spans="1:17" x14ac:dyDescent="0.5">
      <c r="A19" s="1" t="s">
        <v>92</v>
      </c>
      <c r="C19" s="4">
        <v>0</v>
      </c>
      <c r="D19" s="4"/>
      <c r="E19" s="4">
        <v>1505363673</v>
      </c>
      <c r="F19" s="4"/>
      <c r="G19" s="4">
        <v>0</v>
      </c>
      <c r="H19" s="4"/>
      <c r="I19" s="4">
        <v>1505363673</v>
      </c>
      <c r="J19" s="4"/>
      <c r="K19" s="4">
        <v>0</v>
      </c>
      <c r="L19" s="4"/>
      <c r="M19" s="4">
        <v>5636872081</v>
      </c>
      <c r="N19" s="4"/>
      <c r="O19" s="4">
        <v>0</v>
      </c>
      <c r="P19" s="4"/>
      <c r="Q19" s="4">
        <v>5636872081</v>
      </c>
    </row>
    <row r="20" spans="1:17" x14ac:dyDescent="0.5">
      <c r="A20" s="1" t="s">
        <v>125</v>
      </c>
      <c r="C20" s="4">
        <v>0</v>
      </c>
      <c r="D20" s="4"/>
      <c r="E20" s="4">
        <v>985745141</v>
      </c>
      <c r="F20" s="4"/>
      <c r="G20" s="4">
        <v>0</v>
      </c>
      <c r="H20" s="4"/>
      <c r="I20" s="4">
        <v>985745141</v>
      </c>
      <c r="J20" s="4"/>
      <c r="K20" s="4">
        <v>0</v>
      </c>
      <c r="L20" s="4"/>
      <c r="M20" s="4">
        <v>2469411450</v>
      </c>
      <c r="N20" s="4"/>
      <c r="O20" s="4">
        <v>0</v>
      </c>
      <c r="P20" s="4"/>
      <c r="Q20" s="4">
        <v>2469411450</v>
      </c>
    </row>
    <row r="21" spans="1:17" x14ac:dyDescent="0.5">
      <c r="A21" s="1" t="s">
        <v>119</v>
      </c>
      <c r="C21" s="4">
        <v>0</v>
      </c>
      <c r="D21" s="4"/>
      <c r="E21" s="4">
        <v>249142642</v>
      </c>
      <c r="F21" s="4"/>
      <c r="G21" s="4">
        <v>0</v>
      </c>
      <c r="H21" s="4"/>
      <c r="I21" s="4">
        <v>249142642</v>
      </c>
      <c r="J21" s="4"/>
      <c r="K21" s="4">
        <v>0</v>
      </c>
      <c r="L21" s="4"/>
      <c r="M21" s="4">
        <v>1171194411</v>
      </c>
      <c r="N21" s="4"/>
      <c r="O21" s="4">
        <v>0</v>
      </c>
      <c r="P21" s="4"/>
      <c r="Q21" s="4">
        <v>1171194411</v>
      </c>
    </row>
    <row r="22" spans="1:17" x14ac:dyDescent="0.5">
      <c r="A22" s="1" t="s">
        <v>131</v>
      </c>
      <c r="C22" s="4">
        <v>0</v>
      </c>
      <c r="D22" s="4"/>
      <c r="E22" s="4">
        <v>-275977609</v>
      </c>
      <c r="F22" s="4"/>
      <c r="G22" s="4">
        <v>0</v>
      </c>
      <c r="H22" s="4"/>
      <c r="I22" s="4">
        <v>-275977609</v>
      </c>
      <c r="J22" s="4"/>
      <c r="K22" s="4">
        <v>0</v>
      </c>
      <c r="L22" s="4"/>
      <c r="M22" s="4">
        <v>1899177312</v>
      </c>
      <c r="N22" s="4"/>
      <c r="O22" s="4">
        <v>0</v>
      </c>
      <c r="P22" s="4"/>
      <c r="Q22" s="4">
        <v>1899177312</v>
      </c>
    </row>
    <row r="23" spans="1:17" x14ac:dyDescent="0.5">
      <c r="A23" s="1" t="s">
        <v>95</v>
      </c>
      <c r="C23" s="4">
        <v>0</v>
      </c>
      <c r="D23" s="4"/>
      <c r="E23" s="4">
        <v>1259041998</v>
      </c>
      <c r="F23" s="4"/>
      <c r="G23" s="4">
        <v>0</v>
      </c>
      <c r="H23" s="4"/>
      <c r="I23" s="4">
        <v>1259041998</v>
      </c>
      <c r="J23" s="4"/>
      <c r="K23" s="4">
        <v>0</v>
      </c>
      <c r="L23" s="4"/>
      <c r="M23" s="4">
        <v>3314299260</v>
      </c>
      <c r="N23" s="4"/>
      <c r="O23" s="4">
        <v>0</v>
      </c>
      <c r="P23" s="4"/>
      <c r="Q23" s="4">
        <v>3314299260</v>
      </c>
    </row>
    <row r="24" spans="1:17" x14ac:dyDescent="0.5">
      <c r="A24" s="1" t="s">
        <v>122</v>
      </c>
      <c r="C24" s="4">
        <v>0</v>
      </c>
      <c r="D24" s="4"/>
      <c r="E24" s="4">
        <v>399577388</v>
      </c>
      <c r="F24" s="4"/>
      <c r="G24" s="4">
        <v>0</v>
      </c>
      <c r="H24" s="4"/>
      <c r="I24" s="4">
        <v>399577388</v>
      </c>
      <c r="J24" s="4"/>
      <c r="K24" s="4">
        <v>0</v>
      </c>
      <c r="L24" s="4"/>
      <c r="M24" s="4">
        <v>1719564733</v>
      </c>
      <c r="N24" s="4"/>
      <c r="O24" s="4">
        <v>0</v>
      </c>
      <c r="P24" s="4"/>
      <c r="Q24" s="4">
        <v>1719564733</v>
      </c>
    </row>
    <row r="25" spans="1:17" x14ac:dyDescent="0.5">
      <c r="A25" s="1" t="s">
        <v>116</v>
      </c>
      <c r="C25" s="4">
        <v>0</v>
      </c>
      <c r="D25" s="4"/>
      <c r="E25" s="4">
        <v>-587812664</v>
      </c>
      <c r="F25" s="4"/>
      <c r="G25" s="4">
        <v>0</v>
      </c>
      <c r="H25" s="4"/>
      <c r="I25" s="4">
        <v>-587812664</v>
      </c>
      <c r="J25" s="4"/>
      <c r="K25" s="4">
        <v>0</v>
      </c>
      <c r="L25" s="4"/>
      <c r="M25" s="4">
        <v>2337222443</v>
      </c>
      <c r="N25" s="4"/>
      <c r="O25" s="4">
        <v>0</v>
      </c>
      <c r="P25" s="4"/>
      <c r="Q25" s="4">
        <v>2337222443</v>
      </c>
    </row>
    <row r="26" spans="1:17" x14ac:dyDescent="0.5">
      <c r="A26" s="1" t="s">
        <v>89</v>
      </c>
      <c r="C26" s="4">
        <v>0</v>
      </c>
      <c r="D26" s="4"/>
      <c r="E26" s="4">
        <v>1577499855</v>
      </c>
      <c r="F26" s="4"/>
      <c r="G26" s="4">
        <v>0</v>
      </c>
      <c r="H26" s="4"/>
      <c r="I26" s="4">
        <v>1577499855</v>
      </c>
      <c r="J26" s="4"/>
      <c r="K26" s="4">
        <v>0</v>
      </c>
      <c r="L26" s="4"/>
      <c r="M26" s="4">
        <v>5643205961</v>
      </c>
      <c r="N26" s="4"/>
      <c r="O26" s="4">
        <v>0</v>
      </c>
      <c r="P26" s="4"/>
      <c r="Q26" s="4">
        <v>5643205961</v>
      </c>
    </row>
    <row r="27" spans="1:17" x14ac:dyDescent="0.5">
      <c r="A27" s="1" t="s">
        <v>128</v>
      </c>
      <c r="C27" s="4">
        <v>0</v>
      </c>
      <c r="D27" s="4"/>
      <c r="E27" s="4">
        <v>1343146598</v>
      </c>
      <c r="F27" s="4"/>
      <c r="G27" s="4">
        <v>0</v>
      </c>
      <c r="H27" s="4"/>
      <c r="I27" s="4">
        <v>1343146598</v>
      </c>
      <c r="J27" s="4"/>
      <c r="K27" s="4">
        <v>0</v>
      </c>
      <c r="L27" s="4"/>
      <c r="M27" s="4">
        <v>3759261082</v>
      </c>
      <c r="N27" s="4"/>
      <c r="O27" s="4">
        <v>0</v>
      </c>
      <c r="P27" s="4"/>
      <c r="Q27" s="4">
        <v>3759261082</v>
      </c>
    </row>
    <row r="28" spans="1:17" x14ac:dyDescent="0.5">
      <c r="A28" s="1" t="s">
        <v>79</v>
      </c>
      <c r="C28" s="4">
        <v>0</v>
      </c>
      <c r="D28" s="4"/>
      <c r="E28" s="4">
        <v>1333128969</v>
      </c>
      <c r="F28" s="4"/>
      <c r="G28" s="4">
        <v>0</v>
      </c>
      <c r="H28" s="4"/>
      <c r="I28" s="4">
        <v>1333128969</v>
      </c>
      <c r="J28" s="4"/>
      <c r="K28" s="4">
        <v>0</v>
      </c>
      <c r="L28" s="4"/>
      <c r="M28" s="4">
        <v>3609825038</v>
      </c>
      <c r="N28" s="4"/>
      <c r="O28" s="4">
        <v>0</v>
      </c>
      <c r="P28" s="4"/>
      <c r="Q28" s="4">
        <v>3609825038</v>
      </c>
    </row>
    <row r="29" spans="1:17" x14ac:dyDescent="0.5">
      <c r="A29" s="1" t="s">
        <v>98</v>
      </c>
      <c r="C29" s="4">
        <v>0</v>
      </c>
      <c r="D29" s="4"/>
      <c r="E29" s="4">
        <v>-6896983</v>
      </c>
      <c r="F29" s="4"/>
      <c r="G29" s="4">
        <v>0</v>
      </c>
      <c r="H29" s="4"/>
      <c r="I29" s="4">
        <v>-6896983</v>
      </c>
      <c r="J29" s="4"/>
      <c r="K29" s="4">
        <v>0</v>
      </c>
      <c r="L29" s="4"/>
      <c r="M29" s="4">
        <v>3192271009</v>
      </c>
      <c r="N29" s="4"/>
      <c r="O29" s="4">
        <v>0</v>
      </c>
      <c r="P29" s="4"/>
      <c r="Q29" s="4">
        <v>3192271009</v>
      </c>
    </row>
    <row r="30" spans="1:17" x14ac:dyDescent="0.5">
      <c r="A30" s="1" t="s">
        <v>104</v>
      </c>
      <c r="C30" s="4">
        <v>0</v>
      </c>
      <c r="D30" s="4"/>
      <c r="E30" s="4">
        <v>19250961</v>
      </c>
      <c r="F30" s="4"/>
      <c r="G30" s="4">
        <v>0</v>
      </c>
      <c r="H30" s="4"/>
      <c r="I30" s="4">
        <v>19250961</v>
      </c>
      <c r="J30" s="4"/>
      <c r="K30" s="4">
        <v>0</v>
      </c>
      <c r="L30" s="4"/>
      <c r="M30" s="4">
        <v>50130102</v>
      </c>
      <c r="N30" s="4"/>
      <c r="O30" s="4">
        <v>0</v>
      </c>
      <c r="P30" s="4"/>
      <c r="Q30" s="4">
        <v>50130102</v>
      </c>
    </row>
    <row r="31" spans="1:17" ht="22.5" thickBot="1" x14ac:dyDescent="0.55000000000000004">
      <c r="C31" s="5">
        <f>SUM(C8:C30)</f>
        <v>5071721314</v>
      </c>
      <c r="E31" s="5">
        <f>SUM(E8:E30)</f>
        <v>4100564990</v>
      </c>
      <c r="G31" s="5">
        <f>SUM(G8:G30)</f>
        <v>8414431686</v>
      </c>
      <c r="I31" s="5">
        <f>SUM(I8:I30)</f>
        <v>17586717990</v>
      </c>
      <c r="K31" s="5">
        <f>SUM(K8:K30)</f>
        <v>18307103835</v>
      </c>
      <c r="M31" s="5">
        <f>SUM(M8:M30)</f>
        <v>58540652224</v>
      </c>
      <c r="O31" s="5">
        <f>SUM(O8:O30)</f>
        <v>16948624036</v>
      </c>
      <c r="Q31" s="5">
        <f>SUM(Q8:Q30)</f>
        <v>93796380095</v>
      </c>
    </row>
    <row r="32" spans="1:17" ht="22.5" thickTop="1" x14ac:dyDescent="0.5"/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G12" sqref="G12"/>
    </sheetView>
  </sheetViews>
  <sheetFormatPr defaultRowHeight="21.75" x14ac:dyDescent="0.5"/>
  <cols>
    <col min="1" max="1" width="23.85546875" style="1" bestFit="1" customWidth="1"/>
    <col min="2" max="2" width="1" style="1" customWidth="1"/>
    <col min="3" max="3" width="23.140625" style="1" bestFit="1" customWidth="1"/>
    <col min="4" max="4" width="1" style="1" customWidth="1"/>
    <col min="5" max="5" width="31.570312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31.5703125" style="1" bestFit="1" customWidth="1"/>
    <col min="10" max="10" width="1" style="1" customWidth="1"/>
    <col min="11" max="11" width="27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 x14ac:dyDescent="0.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2.5" x14ac:dyDescent="0.5">
      <c r="A3" s="15" t="s">
        <v>159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22.5" x14ac:dyDescent="0.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1:11" ht="22.5" x14ac:dyDescent="0.5">
      <c r="A6" s="17" t="s">
        <v>208</v>
      </c>
      <c r="B6" s="17" t="s">
        <v>208</v>
      </c>
      <c r="C6" s="17" t="s">
        <v>208</v>
      </c>
      <c r="E6" s="17" t="s">
        <v>161</v>
      </c>
      <c r="F6" s="17" t="s">
        <v>161</v>
      </c>
      <c r="G6" s="17" t="s">
        <v>161</v>
      </c>
      <c r="I6" s="17" t="s">
        <v>162</v>
      </c>
      <c r="J6" s="17" t="s">
        <v>162</v>
      </c>
      <c r="K6" s="17" t="s">
        <v>162</v>
      </c>
    </row>
    <row r="7" spans="1:11" ht="22.5" x14ac:dyDescent="0.5">
      <c r="A7" s="17" t="s">
        <v>209</v>
      </c>
      <c r="C7" s="17" t="s">
        <v>143</v>
      </c>
      <c r="E7" s="17" t="s">
        <v>210</v>
      </c>
      <c r="G7" s="17" t="s">
        <v>211</v>
      </c>
      <c r="I7" s="17" t="s">
        <v>210</v>
      </c>
      <c r="K7" s="17" t="s">
        <v>211</v>
      </c>
    </row>
    <row r="8" spans="1:11" x14ac:dyDescent="0.5">
      <c r="A8" s="1" t="s">
        <v>149</v>
      </c>
      <c r="C8" s="1" t="s">
        <v>150</v>
      </c>
      <c r="E8" s="3">
        <v>5038508995</v>
      </c>
      <c r="G8" s="6">
        <f>E8/$E$10</f>
        <v>0.93909047448155891</v>
      </c>
      <c r="I8" s="3">
        <v>22864435726</v>
      </c>
      <c r="K8" s="6">
        <f>I8/$I$10</f>
        <v>0.75024332769196267</v>
      </c>
    </row>
    <row r="9" spans="1:11" x14ac:dyDescent="0.5">
      <c r="A9" s="1" t="s">
        <v>156</v>
      </c>
      <c r="C9" s="1" t="s">
        <v>157</v>
      </c>
      <c r="E9" s="3">
        <v>326798323</v>
      </c>
      <c r="G9" s="6">
        <f>E9/$E$10</f>
        <v>6.0909525518441143E-2</v>
      </c>
      <c r="I9" s="3">
        <v>7611591027</v>
      </c>
      <c r="K9" s="6">
        <f>I9/$I$10</f>
        <v>0.24975667230803733</v>
      </c>
    </row>
    <row r="10" spans="1:11" ht="22.5" thickBot="1" x14ac:dyDescent="0.55000000000000004">
      <c r="E10" s="10">
        <f>SUM(E8:E9)</f>
        <v>5365307318</v>
      </c>
      <c r="G10" s="7">
        <f>SUM(G8:G9)</f>
        <v>1</v>
      </c>
      <c r="I10" s="10">
        <f>SUM(I8:I9)</f>
        <v>30476026753</v>
      </c>
      <c r="K10" s="7">
        <f>SUM(K8:K9)</f>
        <v>1</v>
      </c>
    </row>
    <row r="11" spans="1:11" ht="22.5" thickTop="1" x14ac:dyDescent="0.5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J23" sqref="J23"/>
    </sheetView>
  </sheetViews>
  <sheetFormatPr defaultRowHeight="21.75" x14ac:dyDescent="0.5"/>
  <cols>
    <col min="1" max="1" width="31.140625" style="1" bestFit="1" customWidth="1"/>
    <col min="2" max="2" width="1" style="1" customWidth="1"/>
    <col min="3" max="3" width="16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2.5" x14ac:dyDescent="0.5">
      <c r="A2" s="15" t="s">
        <v>0</v>
      </c>
      <c r="B2" s="15"/>
      <c r="C2" s="15"/>
      <c r="D2" s="15"/>
      <c r="E2" s="15"/>
    </row>
    <row r="3" spans="1:5" ht="22.5" x14ac:dyDescent="0.5">
      <c r="A3" s="15" t="s">
        <v>159</v>
      </c>
      <c r="B3" s="15"/>
      <c r="C3" s="15"/>
      <c r="D3" s="15"/>
      <c r="E3" s="15"/>
    </row>
    <row r="4" spans="1:5" ht="22.5" x14ac:dyDescent="0.5">
      <c r="A4" s="15" t="s">
        <v>2</v>
      </c>
      <c r="B4" s="15"/>
      <c r="C4" s="15"/>
      <c r="D4" s="15"/>
      <c r="E4" s="15"/>
    </row>
    <row r="5" spans="1:5" ht="21.75" customHeight="1" x14ac:dyDescent="0.5">
      <c r="E5" s="19" t="s">
        <v>162</v>
      </c>
    </row>
    <row r="6" spans="1:5" ht="22.5" customHeight="1" x14ac:dyDescent="0.5">
      <c r="A6" s="16" t="s">
        <v>212</v>
      </c>
      <c r="C6" s="17" t="s">
        <v>161</v>
      </c>
      <c r="E6" s="20"/>
    </row>
    <row r="7" spans="1:5" ht="22.5" x14ac:dyDescent="0.5">
      <c r="A7" s="17" t="s">
        <v>212</v>
      </c>
      <c r="C7" s="17" t="s">
        <v>146</v>
      </c>
      <c r="E7" s="17" t="s">
        <v>146</v>
      </c>
    </row>
    <row r="8" spans="1:5" x14ac:dyDescent="0.5">
      <c r="A8" s="8" t="s">
        <v>219</v>
      </c>
      <c r="C8" s="3">
        <v>7647536816</v>
      </c>
      <c r="E8" s="3">
        <v>33362032578</v>
      </c>
    </row>
    <row r="9" spans="1:5" x14ac:dyDescent="0.5">
      <c r="A9" s="8" t="s">
        <v>213</v>
      </c>
      <c r="C9" s="3">
        <v>34805116</v>
      </c>
      <c r="E9" s="3">
        <v>34815116</v>
      </c>
    </row>
    <row r="10" spans="1:5" ht="23.25" thickBot="1" x14ac:dyDescent="0.6">
      <c r="A10" s="2" t="s">
        <v>168</v>
      </c>
      <c r="C10" s="10">
        <f>SUM(C8:C9)</f>
        <v>7682341932</v>
      </c>
      <c r="E10" s="10">
        <f>SUM(E8:E9)</f>
        <v>33396847694</v>
      </c>
    </row>
    <row r="11" spans="1:5" ht="22.5" thickTop="1" x14ac:dyDescent="0.5"/>
  </sheetData>
  <mergeCells count="8">
    <mergeCell ref="A4:E4"/>
    <mergeCell ref="A3:E3"/>
    <mergeCell ref="A2:E2"/>
    <mergeCell ref="E7"/>
    <mergeCell ref="A6:A7"/>
    <mergeCell ref="C7"/>
    <mergeCell ref="C6"/>
    <mergeCell ref="E5:E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7"/>
  <sheetViews>
    <sheetView rightToLeft="1" workbookViewId="0">
      <selection activeCell="U9" sqref="U9"/>
    </sheetView>
  </sheetViews>
  <sheetFormatPr defaultRowHeight="21.75" x14ac:dyDescent="0.5"/>
  <cols>
    <col min="1" max="1" width="29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0" style="1" bestFit="1" customWidth="1"/>
    <col min="26" max="26" width="1" style="1" customWidth="1"/>
    <col min="27" max="16384" width="9.140625" style="1"/>
  </cols>
  <sheetData>
    <row r="2" spans="1:25" ht="22.5" x14ac:dyDescent="0.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22.5" x14ac:dyDescent="0.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2.5" x14ac:dyDescent="0.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x14ac:dyDescent="0.5">
      <c r="Y5" s="3"/>
    </row>
    <row r="6" spans="1:25" ht="22.5" x14ac:dyDescent="0.5">
      <c r="A6" s="16" t="s">
        <v>3</v>
      </c>
      <c r="C6" s="17" t="s">
        <v>220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ht="22.5" x14ac:dyDescent="0.5">
      <c r="A7" s="16" t="s">
        <v>3</v>
      </c>
      <c r="C7" s="16" t="s">
        <v>7</v>
      </c>
      <c r="E7" s="16" t="s">
        <v>8</v>
      </c>
      <c r="G7" s="16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6" t="s">
        <v>7</v>
      </c>
      <c r="S7" s="16" t="s">
        <v>12</v>
      </c>
      <c r="U7" s="16" t="s">
        <v>8</v>
      </c>
      <c r="W7" s="16" t="s">
        <v>9</v>
      </c>
      <c r="Y7" s="16" t="s">
        <v>13</v>
      </c>
    </row>
    <row r="8" spans="1:25" ht="22.5" x14ac:dyDescent="0.5">
      <c r="A8" s="17" t="s">
        <v>3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5" x14ac:dyDescent="0.5">
      <c r="A9" s="1" t="s">
        <v>15</v>
      </c>
      <c r="C9" s="4">
        <v>41912170</v>
      </c>
      <c r="D9" s="4"/>
      <c r="E9" s="4">
        <v>56804973320</v>
      </c>
      <c r="F9" s="4"/>
      <c r="G9" s="4">
        <v>141236866875.01501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41912170</v>
      </c>
      <c r="R9" s="4"/>
      <c r="S9" s="4">
        <v>2420</v>
      </c>
      <c r="T9" s="4"/>
      <c r="U9" s="4">
        <v>56804973320</v>
      </c>
      <c r="V9" s="4"/>
      <c r="W9" s="4">
        <v>100823958064.17</v>
      </c>
      <c r="Y9" s="6">
        <v>5.4086649091709058E-3</v>
      </c>
    </row>
    <row r="10" spans="1:25" x14ac:dyDescent="0.5">
      <c r="A10" s="1" t="s">
        <v>16</v>
      </c>
      <c r="C10" s="4">
        <v>168467132</v>
      </c>
      <c r="D10" s="4"/>
      <c r="E10" s="4">
        <v>703593024087</v>
      </c>
      <c r="F10" s="4"/>
      <c r="G10" s="4">
        <v>818902640040.89404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168467132</v>
      </c>
      <c r="R10" s="4"/>
      <c r="S10" s="4">
        <v>3600</v>
      </c>
      <c r="T10" s="4"/>
      <c r="U10" s="4">
        <v>703593024087</v>
      </c>
      <c r="V10" s="4"/>
      <c r="W10" s="4">
        <v>602873109232.56006</v>
      </c>
      <c r="Y10" s="6">
        <v>3.2340910763626142E-2</v>
      </c>
    </row>
    <row r="11" spans="1:25" x14ac:dyDescent="0.5">
      <c r="A11" s="1" t="s">
        <v>17</v>
      </c>
      <c r="C11" s="4">
        <v>9526136</v>
      </c>
      <c r="D11" s="4"/>
      <c r="E11" s="4">
        <v>774902395073</v>
      </c>
      <c r="F11" s="4"/>
      <c r="G11" s="4">
        <v>1015030934058.85</v>
      </c>
      <c r="H11" s="4"/>
      <c r="I11" s="4">
        <v>100279</v>
      </c>
      <c r="J11" s="4"/>
      <c r="K11" s="4">
        <v>10713029940</v>
      </c>
      <c r="L11" s="4"/>
      <c r="M11" s="4">
        <v>0</v>
      </c>
      <c r="N11" s="4"/>
      <c r="O11" s="4">
        <v>0</v>
      </c>
      <c r="P11" s="4"/>
      <c r="Q11" s="4">
        <v>9626415</v>
      </c>
      <c r="R11" s="4"/>
      <c r="S11" s="4">
        <v>89550</v>
      </c>
      <c r="T11" s="4"/>
      <c r="U11" s="4">
        <v>785615425013</v>
      </c>
      <c r="V11" s="4"/>
      <c r="W11" s="4">
        <v>856916292743.66199</v>
      </c>
      <c r="Y11" s="6">
        <v>4.5968965825658618E-2</v>
      </c>
    </row>
    <row r="12" spans="1:25" x14ac:dyDescent="0.5">
      <c r="A12" s="1" t="s">
        <v>18</v>
      </c>
      <c r="C12" s="4">
        <v>33535063</v>
      </c>
      <c r="D12" s="4"/>
      <c r="E12" s="4">
        <v>1300723077703</v>
      </c>
      <c r="F12" s="4"/>
      <c r="G12" s="4">
        <v>941395349554.23596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33535063</v>
      </c>
      <c r="R12" s="4"/>
      <c r="S12" s="4">
        <v>18920</v>
      </c>
      <c r="T12" s="4"/>
      <c r="U12" s="4">
        <v>1300723077703</v>
      </c>
      <c r="V12" s="4"/>
      <c r="W12" s="4">
        <v>630708215777.83801</v>
      </c>
      <c r="Y12" s="6">
        <v>3.3834115026829731E-2</v>
      </c>
    </row>
    <row r="13" spans="1:25" x14ac:dyDescent="0.5">
      <c r="A13" s="1" t="s">
        <v>19</v>
      </c>
      <c r="C13" s="4">
        <v>30325120</v>
      </c>
      <c r="D13" s="4"/>
      <c r="E13" s="4">
        <v>1221055738287</v>
      </c>
      <c r="F13" s="4"/>
      <c r="G13" s="4">
        <v>932676570483.83997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30325120</v>
      </c>
      <c r="R13" s="4"/>
      <c r="S13" s="4">
        <v>22940</v>
      </c>
      <c r="T13" s="4"/>
      <c r="U13" s="4">
        <v>1221055738287</v>
      </c>
      <c r="V13" s="4"/>
      <c r="W13" s="4">
        <v>691519086195.83997</v>
      </c>
      <c r="Y13" s="6">
        <v>3.7096292263679054E-2</v>
      </c>
    </row>
    <row r="14" spans="1:25" x14ac:dyDescent="0.5">
      <c r="A14" s="1" t="s">
        <v>20</v>
      </c>
      <c r="C14" s="4">
        <v>3619574</v>
      </c>
      <c r="D14" s="4"/>
      <c r="E14" s="4">
        <v>64873567604</v>
      </c>
      <c r="F14" s="4"/>
      <c r="G14" s="4">
        <v>42456842909.459999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P14" s="4"/>
      <c r="Q14" s="4">
        <v>3619574</v>
      </c>
      <c r="R14" s="4"/>
      <c r="S14" s="4">
        <v>7540</v>
      </c>
      <c r="T14" s="4"/>
      <c r="U14" s="4">
        <v>64873567604</v>
      </c>
      <c r="V14" s="4"/>
      <c r="W14" s="4">
        <v>27129203011.638</v>
      </c>
      <c r="Y14" s="6">
        <v>1.4553363224386728E-3</v>
      </c>
    </row>
    <row r="15" spans="1:25" x14ac:dyDescent="0.5">
      <c r="A15" s="1" t="s">
        <v>21</v>
      </c>
      <c r="C15" s="4">
        <v>2046348</v>
      </c>
      <c r="D15" s="4"/>
      <c r="E15" s="4">
        <v>84858873660</v>
      </c>
      <c r="F15" s="4"/>
      <c r="G15" s="4">
        <v>112937242176.28799</v>
      </c>
      <c r="H15" s="4"/>
      <c r="I15" s="4">
        <v>0</v>
      </c>
      <c r="J15" s="4"/>
      <c r="K15" s="4">
        <v>0</v>
      </c>
      <c r="L15" s="4"/>
      <c r="M15" s="4">
        <v>-2046348</v>
      </c>
      <c r="N15" s="4"/>
      <c r="O15" s="4">
        <v>137245602268</v>
      </c>
      <c r="P15" s="4"/>
      <c r="Q15" s="4">
        <v>0</v>
      </c>
      <c r="R15" s="4"/>
      <c r="S15" s="4">
        <v>0</v>
      </c>
      <c r="T15" s="4"/>
      <c r="U15" s="4">
        <v>0</v>
      </c>
      <c r="V15" s="4"/>
      <c r="W15" s="4">
        <v>0</v>
      </c>
      <c r="Y15" s="6">
        <v>0</v>
      </c>
    </row>
    <row r="16" spans="1:25" x14ac:dyDescent="0.5">
      <c r="A16" s="1" t="s">
        <v>22</v>
      </c>
      <c r="C16" s="4">
        <v>3837106</v>
      </c>
      <c r="D16" s="4"/>
      <c r="E16" s="4">
        <v>280803634999</v>
      </c>
      <c r="F16" s="4"/>
      <c r="G16" s="4">
        <v>392145635296.23297</v>
      </c>
      <c r="H16" s="4"/>
      <c r="I16" s="4">
        <v>84873</v>
      </c>
      <c r="J16" s="4"/>
      <c r="K16" s="4">
        <v>8248427494</v>
      </c>
      <c r="L16" s="4"/>
      <c r="M16" s="4">
        <v>0</v>
      </c>
      <c r="N16" s="4"/>
      <c r="O16" s="4">
        <v>0</v>
      </c>
      <c r="P16" s="4"/>
      <c r="Q16" s="4">
        <v>3921979</v>
      </c>
      <c r="R16" s="4"/>
      <c r="S16" s="4">
        <v>86050</v>
      </c>
      <c r="T16" s="4"/>
      <c r="U16" s="4">
        <v>289052062493</v>
      </c>
      <c r="V16" s="4"/>
      <c r="W16" s="4">
        <v>335478249506.948</v>
      </c>
      <c r="Y16" s="6">
        <v>1.7996609840921631E-2</v>
      </c>
    </row>
    <row r="17" spans="1:25" x14ac:dyDescent="0.5">
      <c r="A17" s="1" t="s">
        <v>23</v>
      </c>
      <c r="C17" s="4">
        <v>9007402</v>
      </c>
      <c r="D17" s="4"/>
      <c r="E17" s="4">
        <v>162512390511</v>
      </c>
      <c r="F17" s="4"/>
      <c r="G17" s="4">
        <v>436408599877.79401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9007402</v>
      </c>
      <c r="R17" s="4"/>
      <c r="S17" s="4">
        <v>40060</v>
      </c>
      <c r="T17" s="4"/>
      <c r="U17" s="4">
        <v>162512390511</v>
      </c>
      <c r="V17" s="4"/>
      <c r="W17" s="4">
        <v>358689546801.48602</v>
      </c>
      <c r="Y17" s="6">
        <v>1.9241771522566772E-2</v>
      </c>
    </row>
    <row r="18" spans="1:25" x14ac:dyDescent="0.5">
      <c r="A18" s="1" t="s">
        <v>24</v>
      </c>
      <c r="C18" s="4">
        <v>10278129</v>
      </c>
      <c r="D18" s="4"/>
      <c r="E18" s="4">
        <v>79283418379</v>
      </c>
      <c r="F18" s="4"/>
      <c r="G18" s="4">
        <v>104723984857.61301</v>
      </c>
      <c r="H18" s="4"/>
      <c r="I18" s="4">
        <v>0</v>
      </c>
      <c r="J18" s="4"/>
      <c r="K18" s="4">
        <v>0</v>
      </c>
      <c r="L18" s="4"/>
      <c r="M18" s="4">
        <v>-10084282</v>
      </c>
      <c r="N18" s="4"/>
      <c r="O18" s="4">
        <v>80822186983</v>
      </c>
      <c r="P18" s="4"/>
      <c r="Q18" s="4">
        <v>193847</v>
      </c>
      <c r="R18" s="4"/>
      <c r="S18" s="4">
        <v>6740</v>
      </c>
      <c r="T18" s="4"/>
      <c r="U18" s="4">
        <v>1495296739</v>
      </c>
      <c r="V18" s="4"/>
      <c r="W18" s="4">
        <v>1298754933.7590001</v>
      </c>
      <c r="Y18" s="6">
        <v>6.9671240553401855E-5</v>
      </c>
    </row>
    <row r="19" spans="1:25" x14ac:dyDescent="0.5">
      <c r="A19" s="1" t="s">
        <v>25</v>
      </c>
      <c r="C19" s="4">
        <v>18040128</v>
      </c>
      <c r="D19" s="4"/>
      <c r="E19" s="4">
        <v>135844089115</v>
      </c>
      <c r="F19" s="4"/>
      <c r="G19" s="4">
        <v>290511185662.08002</v>
      </c>
      <c r="H19" s="4"/>
      <c r="I19" s="4">
        <v>0</v>
      </c>
      <c r="J19" s="4"/>
      <c r="K19" s="4">
        <v>0</v>
      </c>
      <c r="L19" s="4"/>
      <c r="M19" s="4">
        <v>-7750000</v>
      </c>
      <c r="N19" s="4"/>
      <c r="O19" s="4">
        <v>104267992400</v>
      </c>
      <c r="P19" s="4"/>
      <c r="Q19" s="4">
        <v>10290128</v>
      </c>
      <c r="R19" s="4"/>
      <c r="S19" s="4">
        <v>11710</v>
      </c>
      <c r="T19" s="4"/>
      <c r="U19" s="4">
        <v>77485762030</v>
      </c>
      <c r="V19" s="4"/>
      <c r="W19" s="4">
        <v>119780439356.664</v>
      </c>
      <c r="Y19" s="6">
        <v>6.4255785191564586E-3</v>
      </c>
    </row>
    <row r="20" spans="1:25" x14ac:dyDescent="0.5">
      <c r="A20" s="1" t="s">
        <v>26</v>
      </c>
      <c r="C20" s="4">
        <v>95359178</v>
      </c>
      <c r="D20" s="4"/>
      <c r="E20" s="4">
        <v>698011548048</v>
      </c>
      <c r="F20" s="4"/>
      <c r="G20" s="4">
        <v>637948752695.75696</v>
      </c>
      <c r="H20" s="4"/>
      <c r="I20" s="4">
        <v>64900270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160259448</v>
      </c>
      <c r="R20" s="4"/>
      <c r="S20" s="4">
        <v>5260</v>
      </c>
      <c r="T20" s="4"/>
      <c r="U20" s="4">
        <v>1172940535330</v>
      </c>
      <c r="V20" s="4"/>
      <c r="W20" s="4">
        <v>837949056535.94397</v>
      </c>
      <c r="Y20" s="6">
        <v>4.4951475272120262E-2</v>
      </c>
    </row>
    <row r="21" spans="1:25" x14ac:dyDescent="0.5">
      <c r="A21" s="1" t="s">
        <v>27</v>
      </c>
      <c r="C21" s="4">
        <v>4000000</v>
      </c>
      <c r="D21" s="4"/>
      <c r="E21" s="4">
        <v>17692391863</v>
      </c>
      <c r="F21" s="4"/>
      <c r="G21" s="4">
        <v>117775044000</v>
      </c>
      <c r="H21" s="4"/>
      <c r="I21" s="4">
        <v>0</v>
      </c>
      <c r="J21" s="4"/>
      <c r="K21" s="4">
        <v>0</v>
      </c>
      <c r="L21" s="4"/>
      <c r="M21" s="4">
        <v>-4000000</v>
      </c>
      <c r="N21" s="4"/>
      <c r="O21" s="4">
        <v>144490160456</v>
      </c>
      <c r="P21" s="4"/>
      <c r="Q21" s="4">
        <v>0</v>
      </c>
      <c r="R21" s="4"/>
      <c r="S21" s="4">
        <v>0</v>
      </c>
      <c r="T21" s="4"/>
      <c r="U21" s="4">
        <v>0</v>
      </c>
      <c r="V21" s="4"/>
      <c r="W21" s="4">
        <v>0</v>
      </c>
      <c r="Y21" s="6">
        <v>0</v>
      </c>
    </row>
    <row r="22" spans="1:25" x14ac:dyDescent="0.5">
      <c r="A22" s="1" t="s">
        <v>28</v>
      </c>
      <c r="C22" s="4">
        <v>3787926</v>
      </c>
      <c r="D22" s="4"/>
      <c r="E22" s="4">
        <v>174650132333</v>
      </c>
      <c r="F22" s="4"/>
      <c r="G22" s="4">
        <v>182056502078.505</v>
      </c>
      <c r="H22" s="4"/>
      <c r="I22" s="4">
        <v>5871499</v>
      </c>
      <c r="J22" s="4"/>
      <c r="K22" s="4">
        <v>269631122518</v>
      </c>
      <c r="L22" s="4"/>
      <c r="M22" s="4">
        <v>0</v>
      </c>
      <c r="N22" s="4"/>
      <c r="O22" s="4">
        <v>0</v>
      </c>
      <c r="P22" s="4"/>
      <c r="Q22" s="4">
        <v>9659425</v>
      </c>
      <c r="R22" s="4"/>
      <c r="S22" s="4">
        <v>40680</v>
      </c>
      <c r="T22" s="4"/>
      <c r="U22" s="4">
        <v>444281254851</v>
      </c>
      <c r="V22" s="4"/>
      <c r="W22" s="4">
        <v>390607383816.45001</v>
      </c>
      <c r="Y22" s="6">
        <v>2.0953992391039313E-2</v>
      </c>
    </row>
    <row r="23" spans="1:25" x14ac:dyDescent="0.5">
      <c r="A23" s="1" t="s">
        <v>29</v>
      </c>
      <c r="C23" s="4">
        <v>54446195</v>
      </c>
      <c r="D23" s="4"/>
      <c r="E23" s="4">
        <v>851469142767</v>
      </c>
      <c r="F23" s="4"/>
      <c r="G23" s="4">
        <v>781525147617.98999</v>
      </c>
      <c r="H23" s="4"/>
      <c r="I23" s="4">
        <v>12172556</v>
      </c>
      <c r="J23" s="4"/>
      <c r="K23" s="4">
        <v>166514523273</v>
      </c>
      <c r="L23" s="4"/>
      <c r="M23" s="4">
        <v>0</v>
      </c>
      <c r="N23" s="4"/>
      <c r="O23" s="4">
        <v>0</v>
      </c>
      <c r="P23" s="4"/>
      <c r="Q23" s="4">
        <v>66618751</v>
      </c>
      <c r="R23" s="4"/>
      <c r="S23" s="4">
        <v>10050</v>
      </c>
      <c r="T23" s="4"/>
      <c r="U23" s="4">
        <v>1017983666040</v>
      </c>
      <c r="V23" s="4"/>
      <c r="W23" s="4">
        <v>665534812787.078</v>
      </c>
      <c r="Y23" s="6">
        <v>3.5702375277333151E-2</v>
      </c>
    </row>
    <row r="24" spans="1:25" x14ac:dyDescent="0.5">
      <c r="A24" s="1" t="s">
        <v>30</v>
      </c>
      <c r="C24" s="4">
        <v>64860270</v>
      </c>
      <c r="D24" s="4"/>
      <c r="E24" s="4">
        <v>409852033494</v>
      </c>
      <c r="F24" s="4"/>
      <c r="G24" s="4">
        <v>320759898182.66199</v>
      </c>
      <c r="H24" s="4"/>
      <c r="I24" s="4">
        <v>40000</v>
      </c>
      <c r="J24" s="4"/>
      <c r="K24" s="4">
        <v>176683788</v>
      </c>
      <c r="L24" s="4"/>
      <c r="M24" s="4">
        <v>-64900270</v>
      </c>
      <c r="N24" s="4"/>
      <c r="O24" s="4">
        <v>0</v>
      </c>
      <c r="P24" s="4"/>
      <c r="Q24" s="4">
        <v>0</v>
      </c>
      <c r="R24" s="4"/>
      <c r="S24" s="4">
        <v>0</v>
      </c>
      <c r="T24" s="4"/>
      <c r="U24" s="4">
        <v>0</v>
      </c>
      <c r="V24" s="4"/>
      <c r="W24" s="4">
        <v>0</v>
      </c>
      <c r="Y24" s="6">
        <v>0</v>
      </c>
    </row>
    <row r="25" spans="1:25" x14ac:dyDescent="0.5">
      <c r="A25" s="1" t="s">
        <v>31</v>
      </c>
      <c r="C25" s="4">
        <v>4612762</v>
      </c>
      <c r="D25" s="4"/>
      <c r="E25" s="4">
        <v>414076338935</v>
      </c>
      <c r="F25" s="4"/>
      <c r="G25" s="4">
        <v>579217125469.75195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0</v>
      </c>
      <c r="P25" s="4"/>
      <c r="Q25" s="4">
        <v>4612762</v>
      </c>
      <c r="R25" s="4"/>
      <c r="S25" s="4">
        <v>116080</v>
      </c>
      <c r="T25" s="4"/>
      <c r="U25" s="4">
        <v>414076338935</v>
      </c>
      <c r="V25" s="4"/>
      <c r="W25" s="4">
        <v>532263488952.888</v>
      </c>
      <c r="Y25" s="6">
        <v>2.855308312038405E-2</v>
      </c>
    </row>
    <row r="26" spans="1:25" x14ac:dyDescent="0.5">
      <c r="A26" s="1" t="s">
        <v>32</v>
      </c>
      <c r="C26" s="4">
        <v>9131741</v>
      </c>
      <c r="D26" s="4"/>
      <c r="E26" s="4">
        <v>78810674201</v>
      </c>
      <c r="F26" s="4"/>
      <c r="G26" s="4">
        <v>149395966727.401</v>
      </c>
      <c r="H26" s="4"/>
      <c r="I26" s="4">
        <v>0</v>
      </c>
      <c r="J26" s="4"/>
      <c r="K26" s="4">
        <v>0</v>
      </c>
      <c r="L26" s="4"/>
      <c r="M26" s="4">
        <v>-5495955</v>
      </c>
      <c r="N26" s="4"/>
      <c r="O26" s="4">
        <v>126694460136</v>
      </c>
      <c r="P26" s="4"/>
      <c r="Q26" s="4">
        <v>3635786</v>
      </c>
      <c r="R26" s="4"/>
      <c r="S26" s="4">
        <v>22816</v>
      </c>
      <c r="T26" s="4"/>
      <c r="U26" s="4">
        <v>31378325992</v>
      </c>
      <c r="V26" s="4"/>
      <c r="W26" s="4">
        <v>82460516520.412796</v>
      </c>
      <c r="Y26" s="6">
        <v>4.4235647028675893E-3</v>
      </c>
    </row>
    <row r="27" spans="1:25" x14ac:dyDescent="0.5">
      <c r="A27" s="1" t="s">
        <v>33</v>
      </c>
      <c r="C27" s="4">
        <v>7725000</v>
      </c>
      <c r="D27" s="4"/>
      <c r="E27" s="4">
        <v>58045741876</v>
      </c>
      <c r="F27" s="4"/>
      <c r="G27" s="4">
        <v>61470685181.25</v>
      </c>
      <c r="H27" s="4"/>
      <c r="I27" s="4">
        <v>100000</v>
      </c>
      <c r="J27" s="4"/>
      <c r="K27" s="4">
        <v>976085476</v>
      </c>
      <c r="L27" s="4"/>
      <c r="M27" s="4">
        <v>0</v>
      </c>
      <c r="N27" s="4"/>
      <c r="O27" s="4">
        <v>0</v>
      </c>
      <c r="P27" s="4"/>
      <c r="Q27" s="4">
        <v>7825000</v>
      </c>
      <c r="R27" s="4"/>
      <c r="S27" s="4">
        <v>9860</v>
      </c>
      <c r="T27" s="4"/>
      <c r="U27" s="4">
        <v>59021827352</v>
      </c>
      <c r="V27" s="4"/>
      <c r="W27" s="4">
        <v>76695430725</v>
      </c>
      <c r="Y27" s="6">
        <v>4.1142987522076952E-3</v>
      </c>
    </row>
    <row r="28" spans="1:25" x14ac:dyDescent="0.5">
      <c r="A28" s="1" t="s">
        <v>34</v>
      </c>
      <c r="C28" s="4">
        <v>2550000</v>
      </c>
      <c r="D28" s="4"/>
      <c r="E28" s="4">
        <v>24341345778</v>
      </c>
      <c r="F28" s="4"/>
      <c r="G28" s="4">
        <v>146994646725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2550000</v>
      </c>
      <c r="R28" s="4"/>
      <c r="S28" s="4">
        <v>47140</v>
      </c>
      <c r="T28" s="4"/>
      <c r="U28" s="4">
        <v>24341345778</v>
      </c>
      <c r="V28" s="4"/>
      <c r="W28" s="4">
        <v>119491768350</v>
      </c>
      <c r="Y28" s="6">
        <v>6.4100928669958389E-3</v>
      </c>
    </row>
    <row r="29" spans="1:25" x14ac:dyDescent="0.5">
      <c r="A29" s="1" t="s">
        <v>35</v>
      </c>
      <c r="C29" s="4">
        <v>10000000</v>
      </c>
      <c r="D29" s="4"/>
      <c r="E29" s="4">
        <v>76208915637</v>
      </c>
      <c r="F29" s="4"/>
      <c r="G29" s="4">
        <v>86740803000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10000000</v>
      </c>
      <c r="R29" s="4"/>
      <c r="S29" s="4">
        <v>6871</v>
      </c>
      <c r="T29" s="4"/>
      <c r="U29" s="4">
        <v>76208915637</v>
      </c>
      <c r="V29" s="4"/>
      <c r="W29" s="4">
        <v>68301175500</v>
      </c>
      <c r="Y29" s="6">
        <v>3.6639919546389487E-3</v>
      </c>
    </row>
    <row r="30" spans="1:25" x14ac:dyDescent="0.5">
      <c r="A30" s="1" t="s">
        <v>36</v>
      </c>
      <c r="C30" s="4">
        <v>3583604</v>
      </c>
      <c r="D30" s="4"/>
      <c r="E30" s="4">
        <v>14606892577</v>
      </c>
      <c r="F30" s="4"/>
      <c r="G30" s="4">
        <v>40930615080.737999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0</v>
      </c>
      <c r="P30" s="4"/>
      <c r="Q30" s="4">
        <v>3583604</v>
      </c>
      <c r="R30" s="4"/>
      <c r="S30" s="4">
        <v>9080</v>
      </c>
      <c r="T30" s="4"/>
      <c r="U30" s="4">
        <v>14606892577</v>
      </c>
      <c r="V30" s="4"/>
      <c r="W30" s="4">
        <v>32345516530.296001</v>
      </c>
      <c r="Y30" s="6">
        <v>1.7351635820037339E-3</v>
      </c>
    </row>
    <row r="31" spans="1:25" x14ac:dyDescent="0.5">
      <c r="A31" s="1" t="s">
        <v>37</v>
      </c>
      <c r="C31" s="4">
        <v>10397155</v>
      </c>
      <c r="D31" s="4"/>
      <c r="E31" s="4">
        <v>106920684902</v>
      </c>
      <c r="F31" s="4"/>
      <c r="G31" s="4">
        <v>173198822125.23499</v>
      </c>
      <c r="H31" s="4"/>
      <c r="I31" s="4">
        <v>0</v>
      </c>
      <c r="J31" s="4"/>
      <c r="K31" s="4">
        <v>0</v>
      </c>
      <c r="L31" s="4"/>
      <c r="M31" s="4">
        <v>-3020000</v>
      </c>
      <c r="N31" s="4"/>
      <c r="O31" s="4">
        <v>57368941054</v>
      </c>
      <c r="P31" s="4"/>
      <c r="Q31" s="4">
        <v>7377155</v>
      </c>
      <c r="R31" s="4"/>
      <c r="S31" s="4">
        <v>20697</v>
      </c>
      <c r="T31" s="4"/>
      <c r="U31" s="4">
        <v>75864067168</v>
      </c>
      <c r="V31" s="4"/>
      <c r="W31" s="4">
        <v>151776501421.642</v>
      </c>
      <c r="Y31" s="6">
        <v>8.1419957422569286E-3</v>
      </c>
    </row>
    <row r="32" spans="1:25" x14ac:dyDescent="0.5">
      <c r="A32" s="1" t="s">
        <v>38</v>
      </c>
      <c r="C32" s="4">
        <v>17048626</v>
      </c>
      <c r="D32" s="4"/>
      <c r="E32" s="4">
        <v>312781242026</v>
      </c>
      <c r="F32" s="4"/>
      <c r="G32" s="4">
        <v>374193881790.62402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17048626</v>
      </c>
      <c r="R32" s="4"/>
      <c r="S32" s="4">
        <v>23760</v>
      </c>
      <c r="T32" s="4"/>
      <c r="U32" s="4">
        <v>312781242026</v>
      </c>
      <c r="V32" s="4"/>
      <c r="W32" s="4">
        <v>402665155405.12799</v>
      </c>
      <c r="Y32" s="6">
        <v>2.1600827204179392E-2</v>
      </c>
    </row>
    <row r="33" spans="1:25" x14ac:dyDescent="0.5">
      <c r="A33" s="1" t="s">
        <v>39</v>
      </c>
      <c r="C33" s="4">
        <v>69365191</v>
      </c>
      <c r="D33" s="4"/>
      <c r="E33" s="4">
        <v>961272783818</v>
      </c>
      <c r="F33" s="4"/>
      <c r="G33" s="4">
        <v>997742213603.06799</v>
      </c>
      <c r="H33" s="4"/>
      <c r="I33" s="4">
        <v>20733878</v>
      </c>
      <c r="J33" s="4"/>
      <c r="K33" s="4">
        <v>0</v>
      </c>
      <c r="L33" s="4"/>
      <c r="M33" s="4">
        <v>0</v>
      </c>
      <c r="N33" s="4"/>
      <c r="O33" s="4">
        <v>0</v>
      </c>
      <c r="P33" s="4"/>
      <c r="Q33" s="4">
        <v>90099069</v>
      </c>
      <c r="R33" s="4"/>
      <c r="S33" s="4">
        <v>7809</v>
      </c>
      <c r="T33" s="4"/>
      <c r="U33" s="4">
        <v>721074768416</v>
      </c>
      <c r="V33" s="4"/>
      <c r="W33" s="4">
        <v>699397307223.56494</v>
      </c>
      <c r="Y33" s="6">
        <v>3.7518916592632977E-2</v>
      </c>
    </row>
    <row r="34" spans="1:25" x14ac:dyDescent="0.5">
      <c r="A34" s="1" t="s">
        <v>40</v>
      </c>
      <c r="C34" s="4">
        <v>21052995</v>
      </c>
      <c r="D34" s="4"/>
      <c r="E34" s="4">
        <v>95204340488</v>
      </c>
      <c r="F34" s="4"/>
      <c r="G34" s="4">
        <v>326681860300.89801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0</v>
      </c>
      <c r="P34" s="4"/>
      <c r="Q34" s="4">
        <v>21052995</v>
      </c>
      <c r="R34" s="4"/>
      <c r="S34" s="4">
        <v>11900</v>
      </c>
      <c r="T34" s="4"/>
      <c r="U34" s="4">
        <v>95204340488</v>
      </c>
      <c r="V34" s="4"/>
      <c r="W34" s="4">
        <v>249039983189.02499</v>
      </c>
      <c r="Y34" s="6">
        <v>1.3359660183125349E-2</v>
      </c>
    </row>
    <row r="35" spans="1:25" x14ac:dyDescent="0.5">
      <c r="A35" s="1" t="s">
        <v>41</v>
      </c>
      <c r="C35" s="4">
        <v>8049139</v>
      </c>
      <c r="D35" s="4"/>
      <c r="E35" s="4">
        <v>100889176370</v>
      </c>
      <c r="F35" s="4"/>
      <c r="G35" s="4">
        <v>103776168699.662</v>
      </c>
      <c r="H35" s="4"/>
      <c r="I35" s="4">
        <v>6000000</v>
      </c>
      <c r="J35" s="4"/>
      <c r="K35" s="4">
        <v>74477932713</v>
      </c>
      <c r="L35" s="4"/>
      <c r="M35" s="4">
        <v>0</v>
      </c>
      <c r="N35" s="4"/>
      <c r="O35" s="4">
        <v>0</v>
      </c>
      <c r="P35" s="4"/>
      <c r="Q35" s="4">
        <v>14049139</v>
      </c>
      <c r="R35" s="4"/>
      <c r="S35" s="4">
        <v>9650</v>
      </c>
      <c r="T35" s="4"/>
      <c r="U35" s="4">
        <v>175367109083</v>
      </c>
      <c r="V35" s="4"/>
      <c r="W35" s="4">
        <v>134767524911.468</v>
      </c>
      <c r="Y35" s="6">
        <v>7.2295553247428788E-3</v>
      </c>
    </row>
    <row r="36" spans="1:25" x14ac:dyDescent="0.5">
      <c r="A36" s="1" t="s">
        <v>42</v>
      </c>
      <c r="C36" s="4">
        <v>26589814</v>
      </c>
      <c r="D36" s="4"/>
      <c r="E36" s="4">
        <v>200385593701</v>
      </c>
      <c r="F36" s="4"/>
      <c r="G36" s="4">
        <v>353654869637.646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0</v>
      </c>
      <c r="P36" s="4"/>
      <c r="Q36" s="4">
        <v>26589814</v>
      </c>
      <c r="R36" s="4"/>
      <c r="S36" s="4">
        <v>11870</v>
      </c>
      <c r="T36" s="4"/>
      <c r="U36" s="4">
        <v>200385593701</v>
      </c>
      <c r="V36" s="4"/>
      <c r="W36" s="4">
        <v>313743146681.52899</v>
      </c>
      <c r="Y36" s="6">
        <v>1.6830638079782825E-2</v>
      </c>
    </row>
    <row r="37" spans="1:25" x14ac:dyDescent="0.5">
      <c r="A37" s="1" t="s">
        <v>43</v>
      </c>
      <c r="C37" s="4">
        <v>850000</v>
      </c>
      <c r="D37" s="4"/>
      <c r="E37" s="4">
        <v>13938532395</v>
      </c>
      <c r="F37" s="4"/>
      <c r="G37" s="4">
        <v>11195488125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0</v>
      </c>
      <c r="P37" s="4"/>
      <c r="Q37" s="4">
        <v>850000</v>
      </c>
      <c r="R37" s="4"/>
      <c r="S37" s="4">
        <v>9000</v>
      </c>
      <c r="T37" s="4"/>
      <c r="U37" s="4">
        <v>13938532395</v>
      </c>
      <c r="V37" s="4"/>
      <c r="W37" s="4">
        <v>7604482500</v>
      </c>
      <c r="Y37" s="6">
        <v>4.0793972424665924E-4</v>
      </c>
    </row>
    <row r="38" spans="1:25" x14ac:dyDescent="0.5">
      <c r="A38" s="1" t="s">
        <v>44</v>
      </c>
      <c r="C38" s="4">
        <v>9191309</v>
      </c>
      <c r="D38" s="4"/>
      <c r="E38" s="4">
        <v>437420511231</v>
      </c>
      <c r="F38" s="4"/>
      <c r="G38" s="4">
        <v>392143760935.43402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0</v>
      </c>
      <c r="P38" s="4"/>
      <c r="Q38" s="4">
        <v>9191309</v>
      </c>
      <c r="R38" s="4"/>
      <c r="S38" s="4">
        <v>35890</v>
      </c>
      <c r="T38" s="4"/>
      <c r="U38" s="4">
        <v>437420511231</v>
      </c>
      <c r="V38" s="4"/>
      <c r="W38" s="4">
        <v>327913317333.94</v>
      </c>
      <c r="Y38" s="6">
        <v>1.7590791779718704E-2</v>
      </c>
    </row>
    <row r="39" spans="1:25" x14ac:dyDescent="0.5">
      <c r="A39" s="1" t="s">
        <v>45</v>
      </c>
      <c r="C39" s="4">
        <v>129752</v>
      </c>
      <c r="D39" s="4"/>
      <c r="E39" s="4">
        <v>3246745370</v>
      </c>
      <c r="F39" s="4"/>
      <c r="G39" s="4">
        <v>3475494422.5176001</v>
      </c>
      <c r="H39" s="4"/>
      <c r="I39" s="4">
        <v>0</v>
      </c>
      <c r="J39" s="4"/>
      <c r="K39" s="4">
        <v>0</v>
      </c>
      <c r="L39" s="4"/>
      <c r="M39" s="4">
        <v>-129752</v>
      </c>
      <c r="N39" s="4"/>
      <c r="O39" s="4">
        <v>6465508220</v>
      </c>
      <c r="P39" s="4"/>
      <c r="Q39" s="4">
        <v>0</v>
      </c>
      <c r="R39" s="4"/>
      <c r="S39" s="4">
        <v>0</v>
      </c>
      <c r="T39" s="4"/>
      <c r="U39" s="4">
        <v>0</v>
      </c>
      <c r="V39" s="4"/>
      <c r="W39" s="4">
        <v>0</v>
      </c>
      <c r="Y39" s="6">
        <v>0</v>
      </c>
    </row>
    <row r="40" spans="1:25" x14ac:dyDescent="0.5">
      <c r="A40" s="1" t="s">
        <v>46</v>
      </c>
      <c r="C40" s="4">
        <v>3103025</v>
      </c>
      <c r="D40" s="4"/>
      <c r="E40" s="4">
        <v>111572143280</v>
      </c>
      <c r="F40" s="4"/>
      <c r="G40" s="4">
        <v>81062289392.850006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3103025</v>
      </c>
      <c r="R40" s="4"/>
      <c r="S40" s="4">
        <v>28570</v>
      </c>
      <c r="T40" s="4"/>
      <c r="U40" s="4">
        <v>111572143280</v>
      </c>
      <c r="V40" s="4"/>
      <c r="W40" s="4">
        <v>88125936375.712494</v>
      </c>
      <c r="Y40" s="6">
        <v>4.72748411007413E-3</v>
      </c>
    </row>
    <row r="41" spans="1:25" x14ac:dyDescent="0.5">
      <c r="A41" s="1" t="s">
        <v>47</v>
      </c>
      <c r="C41" s="4">
        <v>10694395</v>
      </c>
      <c r="D41" s="4"/>
      <c r="E41" s="4">
        <v>244300402266</v>
      </c>
      <c r="F41" s="4"/>
      <c r="G41" s="4">
        <v>311268750880.67999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0</v>
      </c>
      <c r="P41" s="4"/>
      <c r="Q41" s="4">
        <v>10694395</v>
      </c>
      <c r="R41" s="4"/>
      <c r="S41" s="4">
        <v>31290</v>
      </c>
      <c r="T41" s="4"/>
      <c r="U41" s="4">
        <v>244300402266</v>
      </c>
      <c r="V41" s="4"/>
      <c r="W41" s="4">
        <v>332636585213.677</v>
      </c>
      <c r="Y41" s="6">
        <v>1.7844169783600365E-2</v>
      </c>
    </row>
    <row r="42" spans="1:25" x14ac:dyDescent="0.5">
      <c r="A42" s="1" t="s">
        <v>48</v>
      </c>
      <c r="C42" s="4">
        <v>5100000</v>
      </c>
      <c r="D42" s="4"/>
      <c r="E42" s="4">
        <v>234805552858</v>
      </c>
      <c r="F42" s="4"/>
      <c r="G42" s="4">
        <v>416117282400</v>
      </c>
      <c r="H42" s="4"/>
      <c r="I42" s="4">
        <v>5710000</v>
      </c>
      <c r="J42" s="4"/>
      <c r="K42" s="4">
        <v>16026292793</v>
      </c>
      <c r="L42" s="4"/>
      <c r="M42" s="4">
        <v>0</v>
      </c>
      <c r="N42" s="4"/>
      <c r="O42" s="4">
        <v>0</v>
      </c>
      <c r="P42" s="4"/>
      <c r="Q42" s="4">
        <v>10810000</v>
      </c>
      <c r="R42" s="4"/>
      <c r="S42" s="4">
        <v>73950</v>
      </c>
      <c r="T42" s="4"/>
      <c r="U42" s="4">
        <v>707607692604</v>
      </c>
      <c r="V42" s="4"/>
      <c r="W42" s="4">
        <v>794643072975</v>
      </c>
      <c r="Y42" s="6">
        <v>4.2628341384695068E-2</v>
      </c>
    </row>
    <row r="43" spans="1:25" x14ac:dyDescent="0.5">
      <c r="A43" s="1" t="s">
        <v>49</v>
      </c>
      <c r="C43" s="4">
        <v>23754905</v>
      </c>
      <c r="D43" s="4"/>
      <c r="E43" s="4">
        <v>370084368570</v>
      </c>
      <c r="F43" s="4"/>
      <c r="G43" s="4">
        <v>386554031470.64301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23754905</v>
      </c>
      <c r="R43" s="4"/>
      <c r="S43" s="4">
        <v>12610</v>
      </c>
      <c r="T43" s="4"/>
      <c r="U43" s="4">
        <v>370084368570</v>
      </c>
      <c r="V43" s="4"/>
      <c r="W43" s="4">
        <v>297767033405.302</v>
      </c>
      <c r="Y43" s="6">
        <v>1.5973605238371536E-2</v>
      </c>
    </row>
    <row r="44" spans="1:25" x14ac:dyDescent="0.5">
      <c r="A44" s="1" t="s">
        <v>50</v>
      </c>
      <c r="C44" s="4">
        <v>2408358</v>
      </c>
      <c r="D44" s="4"/>
      <c r="E44" s="4">
        <v>73055131572</v>
      </c>
      <c r="F44" s="4"/>
      <c r="G44" s="4">
        <v>76704665767.595993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2408358</v>
      </c>
      <c r="R44" s="4"/>
      <c r="S44" s="4">
        <v>26610</v>
      </c>
      <c r="T44" s="4"/>
      <c r="U44" s="4">
        <v>73055131572</v>
      </c>
      <c r="V44" s="4"/>
      <c r="W44" s="4">
        <v>63705092262.039001</v>
      </c>
      <c r="Y44" s="6">
        <v>3.4174367250479143E-3</v>
      </c>
    </row>
    <row r="45" spans="1:25" x14ac:dyDescent="0.5">
      <c r="A45" s="1" t="s">
        <v>51</v>
      </c>
      <c r="C45" s="4">
        <v>90349222</v>
      </c>
      <c r="D45" s="4"/>
      <c r="E45" s="4">
        <v>1077687289363</v>
      </c>
      <c r="F45" s="4"/>
      <c r="G45" s="4">
        <v>1303166956313.24</v>
      </c>
      <c r="H45" s="4"/>
      <c r="I45" s="4">
        <v>19000000</v>
      </c>
      <c r="J45" s="4"/>
      <c r="K45" s="4">
        <v>239335651934</v>
      </c>
      <c r="L45" s="4"/>
      <c r="M45" s="4">
        <v>0</v>
      </c>
      <c r="N45" s="4"/>
      <c r="O45" s="4">
        <v>0</v>
      </c>
      <c r="P45" s="4"/>
      <c r="Q45" s="4">
        <v>109349222</v>
      </c>
      <c r="R45" s="4"/>
      <c r="S45" s="4">
        <v>10200</v>
      </c>
      <c r="T45" s="4"/>
      <c r="U45" s="4">
        <v>1317022941297</v>
      </c>
      <c r="V45" s="4"/>
      <c r="W45" s="4">
        <v>1108725660116.8201</v>
      </c>
      <c r="Y45" s="6">
        <v>5.9477188625688973E-2</v>
      </c>
    </row>
    <row r="46" spans="1:25" x14ac:dyDescent="0.5">
      <c r="A46" s="1" t="s">
        <v>52</v>
      </c>
      <c r="C46" s="4">
        <v>9499130</v>
      </c>
      <c r="D46" s="4"/>
      <c r="E46" s="4">
        <v>207405602206</v>
      </c>
      <c r="F46" s="4"/>
      <c r="G46" s="4">
        <v>214819381515.375</v>
      </c>
      <c r="H46" s="4"/>
      <c r="I46" s="4">
        <v>16042235</v>
      </c>
      <c r="J46" s="4"/>
      <c r="K46" s="4">
        <v>332434101522</v>
      </c>
      <c r="L46" s="4"/>
      <c r="M46" s="4">
        <v>0</v>
      </c>
      <c r="N46" s="4"/>
      <c r="O46" s="4">
        <v>0</v>
      </c>
      <c r="P46" s="4"/>
      <c r="Q46" s="4">
        <v>25541365</v>
      </c>
      <c r="R46" s="4"/>
      <c r="S46" s="4">
        <v>16880</v>
      </c>
      <c r="T46" s="4"/>
      <c r="U46" s="4">
        <v>539839703728</v>
      </c>
      <c r="V46" s="4"/>
      <c r="W46" s="4">
        <v>428572968664.85999</v>
      </c>
      <c r="Y46" s="6">
        <v>2.2990642513374859E-2</v>
      </c>
    </row>
    <row r="47" spans="1:25" x14ac:dyDescent="0.5">
      <c r="A47" s="1" t="s">
        <v>53</v>
      </c>
      <c r="C47" s="4">
        <v>33246893</v>
      </c>
      <c r="D47" s="4"/>
      <c r="E47" s="4">
        <v>703822632044</v>
      </c>
      <c r="F47" s="4"/>
      <c r="G47" s="4">
        <v>774670294247.07605</v>
      </c>
      <c r="H47" s="4"/>
      <c r="I47" s="4">
        <v>9853898</v>
      </c>
      <c r="J47" s="4"/>
      <c r="K47" s="4">
        <v>217229216190</v>
      </c>
      <c r="L47" s="4"/>
      <c r="M47" s="4">
        <v>0</v>
      </c>
      <c r="N47" s="4"/>
      <c r="O47" s="4">
        <v>0</v>
      </c>
      <c r="P47" s="4"/>
      <c r="Q47" s="4">
        <v>43100791</v>
      </c>
      <c r="R47" s="4"/>
      <c r="S47" s="4">
        <v>16620</v>
      </c>
      <c r="T47" s="4"/>
      <c r="U47" s="4">
        <v>921051848234</v>
      </c>
      <c r="V47" s="4"/>
      <c r="W47" s="4">
        <v>712072952298.80103</v>
      </c>
      <c r="Y47" s="6">
        <v>3.8198897006374521E-2</v>
      </c>
    </row>
    <row r="48" spans="1:25" x14ac:dyDescent="0.5">
      <c r="A48" s="1" t="s">
        <v>54</v>
      </c>
      <c r="C48" s="4">
        <v>11505960</v>
      </c>
      <c r="D48" s="4"/>
      <c r="E48" s="4">
        <v>378220974767</v>
      </c>
      <c r="F48" s="4"/>
      <c r="G48" s="4">
        <v>343353736130.76001</v>
      </c>
      <c r="H48" s="4"/>
      <c r="I48" s="4">
        <v>200000</v>
      </c>
      <c r="J48" s="4"/>
      <c r="K48" s="4">
        <v>5619820974</v>
      </c>
      <c r="L48" s="4"/>
      <c r="M48" s="4">
        <v>0</v>
      </c>
      <c r="N48" s="4"/>
      <c r="O48" s="4">
        <v>0</v>
      </c>
      <c r="P48" s="4"/>
      <c r="Q48" s="4">
        <v>11705960</v>
      </c>
      <c r="R48" s="4"/>
      <c r="S48" s="4">
        <v>25000</v>
      </c>
      <c r="T48" s="4"/>
      <c r="U48" s="4">
        <v>383840795741</v>
      </c>
      <c r="V48" s="4"/>
      <c r="W48" s="4">
        <v>290907738450</v>
      </c>
      <c r="Y48" s="6">
        <v>1.5605640831511187E-2</v>
      </c>
    </row>
    <row r="49" spans="1:25" x14ac:dyDescent="0.5">
      <c r="A49" s="1" t="s">
        <v>55</v>
      </c>
      <c r="C49" s="4">
        <v>1644029</v>
      </c>
      <c r="D49" s="4"/>
      <c r="E49" s="4">
        <v>5268179134</v>
      </c>
      <c r="F49" s="4"/>
      <c r="G49" s="4">
        <v>14446743722.658001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1644029</v>
      </c>
      <c r="R49" s="4"/>
      <c r="S49" s="4">
        <v>7570</v>
      </c>
      <c r="T49" s="4"/>
      <c r="U49" s="4">
        <v>5268179134</v>
      </c>
      <c r="V49" s="4"/>
      <c r="W49" s="4">
        <v>12371249997.796499</v>
      </c>
      <c r="Y49" s="6">
        <v>6.6365124946866374E-4</v>
      </c>
    </row>
    <row r="50" spans="1:25" x14ac:dyDescent="0.5">
      <c r="A50" s="1" t="s">
        <v>56</v>
      </c>
      <c r="C50" s="4">
        <v>11589688</v>
      </c>
      <c r="D50" s="4"/>
      <c r="E50" s="4">
        <v>150068269858</v>
      </c>
      <c r="F50" s="4"/>
      <c r="G50" s="4">
        <v>190668070848.42001</v>
      </c>
      <c r="H50" s="4"/>
      <c r="I50" s="4">
        <v>0</v>
      </c>
      <c r="J50" s="4"/>
      <c r="K50" s="4">
        <v>0</v>
      </c>
      <c r="L50" s="4"/>
      <c r="M50" s="4">
        <v>0</v>
      </c>
      <c r="N50" s="4"/>
      <c r="O50" s="4">
        <v>0</v>
      </c>
      <c r="P50" s="4"/>
      <c r="Q50" s="4">
        <v>11589688</v>
      </c>
      <c r="R50" s="4"/>
      <c r="S50" s="4">
        <v>13730</v>
      </c>
      <c r="T50" s="4"/>
      <c r="U50" s="4">
        <v>150068269858</v>
      </c>
      <c r="V50" s="4"/>
      <c r="W50" s="4">
        <v>158179614063.37201</v>
      </c>
      <c r="Y50" s="6">
        <v>8.4854884132424483E-3</v>
      </c>
    </row>
    <row r="51" spans="1:25" x14ac:dyDescent="0.5">
      <c r="A51" s="1" t="s">
        <v>57</v>
      </c>
      <c r="C51" s="4">
        <v>824859</v>
      </c>
      <c r="D51" s="4"/>
      <c r="E51" s="4">
        <v>11958105864</v>
      </c>
      <c r="F51" s="4"/>
      <c r="G51" s="4">
        <v>14500835008.080799</v>
      </c>
      <c r="H51" s="4"/>
      <c r="I51" s="4">
        <v>0</v>
      </c>
      <c r="J51" s="4"/>
      <c r="K51" s="4">
        <v>0</v>
      </c>
      <c r="L51" s="4"/>
      <c r="M51" s="4">
        <v>-824859</v>
      </c>
      <c r="N51" s="4"/>
      <c r="O51" s="4">
        <v>18448899505</v>
      </c>
      <c r="P51" s="4"/>
      <c r="Q51" s="4">
        <v>0</v>
      </c>
      <c r="R51" s="4"/>
      <c r="S51" s="4">
        <v>0</v>
      </c>
      <c r="T51" s="4"/>
      <c r="U51" s="4">
        <v>0</v>
      </c>
      <c r="V51" s="4"/>
      <c r="W51" s="4">
        <v>0</v>
      </c>
      <c r="Y51" s="6">
        <v>0</v>
      </c>
    </row>
    <row r="52" spans="1:25" x14ac:dyDescent="0.5">
      <c r="A52" s="1" t="s">
        <v>58</v>
      </c>
      <c r="C52" s="4">
        <v>18759593</v>
      </c>
      <c r="D52" s="4"/>
      <c r="E52" s="4">
        <v>844228569156</v>
      </c>
      <c r="F52" s="4"/>
      <c r="G52" s="4">
        <v>706571712946.31799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18759593</v>
      </c>
      <c r="R52" s="4"/>
      <c r="S52" s="4">
        <v>34280</v>
      </c>
      <c r="T52" s="4"/>
      <c r="U52" s="4">
        <v>844228569156</v>
      </c>
      <c r="V52" s="4"/>
      <c r="W52" s="4">
        <v>639252528894.16199</v>
      </c>
      <c r="Y52" s="6">
        <v>3.429247162592116E-2</v>
      </c>
    </row>
    <row r="53" spans="1:25" x14ac:dyDescent="0.5">
      <c r="A53" s="1" t="s">
        <v>59</v>
      </c>
      <c r="C53" s="4">
        <v>330000</v>
      </c>
      <c r="D53" s="4"/>
      <c r="E53" s="4">
        <v>1319670000</v>
      </c>
      <c r="F53" s="4"/>
      <c r="G53" s="4">
        <v>6081796710</v>
      </c>
      <c r="H53" s="4"/>
      <c r="I53" s="4">
        <v>0</v>
      </c>
      <c r="J53" s="4"/>
      <c r="K53" s="4">
        <v>0</v>
      </c>
      <c r="L53" s="4"/>
      <c r="M53" s="4">
        <v>0</v>
      </c>
      <c r="N53" s="4"/>
      <c r="O53" s="4">
        <v>0</v>
      </c>
      <c r="P53" s="4"/>
      <c r="Q53" s="4">
        <v>330000</v>
      </c>
      <c r="R53" s="4"/>
      <c r="S53" s="4">
        <v>15600</v>
      </c>
      <c r="T53" s="4"/>
      <c r="U53" s="4">
        <v>1319670000</v>
      </c>
      <c r="V53" s="4"/>
      <c r="W53" s="4">
        <v>5117369400</v>
      </c>
      <c r="Y53" s="6">
        <v>2.7451943796363425E-4</v>
      </c>
    </row>
    <row r="54" spans="1:25" x14ac:dyDescent="0.5">
      <c r="A54" s="1" t="s">
        <v>60</v>
      </c>
      <c r="C54" s="4">
        <v>29541248</v>
      </c>
      <c r="D54" s="4"/>
      <c r="E54" s="4">
        <v>233511580525</v>
      </c>
      <c r="F54" s="4"/>
      <c r="G54" s="4">
        <v>466911093432.96002</v>
      </c>
      <c r="H54" s="4"/>
      <c r="I54" s="4">
        <v>0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29541248</v>
      </c>
      <c r="R54" s="4"/>
      <c r="S54" s="4">
        <v>9910</v>
      </c>
      <c r="T54" s="4"/>
      <c r="U54" s="4">
        <v>233511580525</v>
      </c>
      <c r="V54" s="4"/>
      <c r="W54" s="4">
        <v>291011882762.30402</v>
      </c>
      <c r="Y54" s="6">
        <v>1.5611227615627419E-2</v>
      </c>
    </row>
    <row r="55" spans="1:25" x14ac:dyDescent="0.5">
      <c r="A55" s="1" t="s">
        <v>61</v>
      </c>
      <c r="C55" s="4">
        <v>2795263</v>
      </c>
      <c r="D55" s="4"/>
      <c r="E55" s="4">
        <v>51224588293</v>
      </c>
      <c r="F55" s="4"/>
      <c r="G55" s="4">
        <v>73439222223.514496</v>
      </c>
      <c r="H55" s="4"/>
      <c r="I55" s="4">
        <v>0</v>
      </c>
      <c r="J55" s="4"/>
      <c r="K55" s="4">
        <v>0</v>
      </c>
      <c r="L55" s="4"/>
      <c r="M55" s="4">
        <v>0</v>
      </c>
      <c r="N55" s="4"/>
      <c r="O55" s="4">
        <v>0</v>
      </c>
      <c r="P55" s="4"/>
      <c r="Q55" s="4">
        <v>2795263</v>
      </c>
      <c r="R55" s="4"/>
      <c r="S55" s="4">
        <v>25990</v>
      </c>
      <c r="T55" s="4"/>
      <c r="U55" s="4">
        <v>51224588293</v>
      </c>
      <c r="V55" s="4"/>
      <c r="W55" s="4">
        <v>72216624502.048492</v>
      </c>
      <c r="Y55" s="6">
        <v>3.8740348058385562E-3</v>
      </c>
    </row>
    <row r="56" spans="1:25" x14ac:dyDescent="0.5">
      <c r="A56" s="1" t="s">
        <v>62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v>1650000</v>
      </c>
      <c r="J56" s="4"/>
      <c r="K56" s="4">
        <v>53057021911</v>
      </c>
      <c r="L56" s="4"/>
      <c r="M56" s="4">
        <v>0</v>
      </c>
      <c r="N56" s="4"/>
      <c r="O56" s="4">
        <v>0</v>
      </c>
      <c r="P56" s="4"/>
      <c r="Q56" s="4">
        <v>1650000</v>
      </c>
      <c r="R56" s="4"/>
      <c r="S56" s="4">
        <v>30604</v>
      </c>
      <c r="T56" s="4"/>
      <c r="U56" s="4">
        <v>53057021911</v>
      </c>
      <c r="V56" s="4"/>
      <c r="W56" s="4">
        <v>50196145230</v>
      </c>
      <c r="Y56" s="6">
        <v>2.6927541280253402E-3</v>
      </c>
    </row>
    <row r="57" spans="1:25" x14ac:dyDescent="0.5">
      <c r="A57" s="1" t="s">
        <v>63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v>1450000</v>
      </c>
      <c r="J57" s="4"/>
      <c r="K57" s="4">
        <v>115486868657</v>
      </c>
      <c r="L57" s="4"/>
      <c r="M57" s="4">
        <v>0</v>
      </c>
      <c r="N57" s="4"/>
      <c r="O57" s="4">
        <v>0</v>
      </c>
      <c r="P57" s="4"/>
      <c r="Q57" s="4">
        <v>1450000</v>
      </c>
      <c r="R57" s="4"/>
      <c r="S57" s="4">
        <v>76148</v>
      </c>
      <c r="T57" s="4"/>
      <c r="U57" s="4">
        <v>115486868657</v>
      </c>
      <c r="V57" s="4"/>
      <c r="W57" s="4">
        <v>109757633130</v>
      </c>
      <c r="Y57" s="6">
        <v>5.8879086897784556E-3</v>
      </c>
    </row>
    <row r="58" spans="1:25" x14ac:dyDescent="0.5">
      <c r="A58" s="1" t="s">
        <v>64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v>1889027</v>
      </c>
      <c r="J58" s="4"/>
      <c r="K58" s="4">
        <v>378844400796</v>
      </c>
      <c r="L58" s="4"/>
      <c r="M58" s="4">
        <v>0</v>
      </c>
      <c r="N58" s="4"/>
      <c r="O58" s="4">
        <v>0</v>
      </c>
      <c r="P58" s="4"/>
      <c r="Q58" s="4">
        <v>1889027</v>
      </c>
      <c r="R58" s="4"/>
      <c r="S58" s="4">
        <v>180854</v>
      </c>
      <c r="T58" s="4"/>
      <c r="U58" s="4">
        <v>378844400796</v>
      </c>
      <c r="V58" s="4"/>
      <c r="W58" s="4">
        <v>339605342428.10498</v>
      </c>
      <c r="Y58" s="6">
        <v>1.8218006253918454E-2</v>
      </c>
    </row>
    <row r="59" spans="1:25" x14ac:dyDescent="0.5">
      <c r="A59" s="1" t="s">
        <v>65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34304201</v>
      </c>
      <c r="J59" s="4"/>
      <c r="K59" s="4">
        <v>0</v>
      </c>
      <c r="L59" s="4"/>
      <c r="M59" s="4">
        <v>0</v>
      </c>
      <c r="N59" s="4"/>
      <c r="O59" s="4">
        <v>0</v>
      </c>
      <c r="P59" s="4"/>
      <c r="Q59" s="4">
        <v>34304201</v>
      </c>
      <c r="R59" s="4"/>
      <c r="S59" s="4">
        <v>6809</v>
      </c>
      <c r="T59" s="4"/>
      <c r="U59" s="4">
        <v>240198015402</v>
      </c>
      <c r="V59" s="4"/>
      <c r="W59" s="4">
        <v>232187519646.57599</v>
      </c>
      <c r="Y59" s="6">
        <v>1.2455615847382117E-2</v>
      </c>
    </row>
    <row r="60" spans="1:25" x14ac:dyDescent="0.5">
      <c r="A60" s="1" t="s">
        <v>66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v>5500000</v>
      </c>
      <c r="J60" s="4"/>
      <c r="K60" s="4">
        <v>451275846953</v>
      </c>
      <c r="L60" s="4"/>
      <c r="M60" s="4">
        <v>-5500000</v>
      </c>
      <c r="N60" s="4"/>
      <c r="O60" s="4">
        <v>0</v>
      </c>
      <c r="P60" s="4"/>
      <c r="Q60" s="4">
        <v>0</v>
      </c>
      <c r="R60" s="4"/>
      <c r="S60" s="4">
        <v>0</v>
      </c>
      <c r="T60" s="4"/>
      <c r="U60" s="4">
        <v>0</v>
      </c>
      <c r="V60" s="4"/>
      <c r="W60" s="4">
        <v>0</v>
      </c>
      <c r="Y60" s="6">
        <v>0</v>
      </c>
    </row>
    <row r="61" spans="1:25" x14ac:dyDescent="0.5">
      <c r="A61" s="1" t="s">
        <v>67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v>14791101</v>
      </c>
      <c r="J61" s="4"/>
      <c r="K61" s="4">
        <v>241600231979</v>
      </c>
      <c r="L61" s="4"/>
      <c r="M61" s="4">
        <v>0</v>
      </c>
      <c r="N61" s="4"/>
      <c r="O61" s="4">
        <v>0</v>
      </c>
      <c r="P61" s="4"/>
      <c r="Q61" s="4">
        <v>14791101</v>
      </c>
      <c r="R61" s="4"/>
      <c r="S61" s="4">
        <v>13833</v>
      </c>
      <c r="T61" s="4"/>
      <c r="U61" s="4">
        <v>241600231979</v>
      </c>
      <c r="V61" s="4"/>
      <c r="W61" s="4">
        <v>203387898597.20901</v>
      </c>
      <c r="Y61" s="6">
        <v>1.0910670551066813E-2</v>
      </c>
    </row>
    <row r="62" spans="1:25" x14ac:dyDescent="0.5">
      <c r="A62" s="1" t="s">
        <v>68</v>
      </c>
      <c r="C62" s="4">
        <v>0</v>
      </c>
      <c r="D62" s="4"/>
      <c r="E62" s="4">
        <v>0</v>
      </c>
      <c r="F62" s="4"/>
      <c r="G62" s="4">
        <v>0</v>
      </c>
      <c r="H62" s="4"/>
      <c r="I62" s="4">
        <v>65465</v>
      </c>
      <c r="J62" s="4"/>
      <c r="K62" s="4">
        <v>2607872799</v>
      </c>
      <c r="L62" s="4"/>
      <c r="M62" s="4">
        <v>0</v>
      </c>
      <c r="N62" s="4"/>
      <c r="O62" s="4">
        <v>0</v>
      </c>
      <c r="P62" s="4"/>
      <c r="Q62" s="4">
        <v>65465</v>
      </c>
      <c r="R62" s="4"/>
      <c r="S62" s="4">
        <v>45139</v>
      </c>
      <c r="T62" s="4"/>
      <c r="U62" s="4">
        <v>2607872799</v>
      </c>
      <c r="V62" s="4"/>
      <c r="W62" s="4">
        <v>2937442238.4217501</v>
      </c>
      <c r="Y62" s="6">
        <v>1.5757803068548824E-4</v>
      </c>
    </row>
    <row r="63" spans="1:25" x14ac:dyDescent="0.5">
      <c r="A63" s="1" t="s">
        <v>69</v>
      </c>
      <c r="C63" s="4">
        <v>0</v>
      </c>
      <c r="D63" s="4"/>
      <c r="E63" s="4">
        <v>0</v>
      </c>
      <c r="F63" s="4"/>
      <c r="G63" s="4">
        <v>0</v>
      </c>
      <c r="H63" s="4"/>
      <c r="I63" s="4">
        <v>300000</v>
      </c>
      <c r="J63" s="4"/>
      <c r="K63" s="4">
        <v>4404083167</v>
      </c>
      <c r="L63" s="4"/>
      <c r="M63" s="4">
        <v>-300000</v>
      </c>
      <c r="N63" s="4"/>
      <c r="O63" s="4">
        <v>4068739527</v>
      </c>
      <c r="P63" s="4"/>
      <c r="Q63" s="4">
        <v>0</v>
      </c>
      <c r="R63" s="4"/>
      <c r="S63" s="4">
        <v>0</v>
      </c>
      <c r="T63" s="4"/>
      <c r="U63" s="4">
        <v>0</v>
      </c>
      <c r="V63" s="4"/>
      <c r="W63" s="4">
        <v>0</v>
      </c>
      <c r="Y63" s="6">
        <v>0</v>
      </c>
    </row>
    <row r="64" spans="1:25" ht="22.5" thickBot="1" x14ac:dyDescent="0.55000000000000004">
      <c r="E64" s="5">
        <f>SUM(E9:E63)</f>
        <v>14613613010304</v>
      </c>
      <c r="G64" s="5">
        <f>SUM(G9:G63)</f>
        <v>16449640461201.615</v>
      </c>
      <c r="K64" s="5">
        <f>SUM(K9:K63)</f>
        <v>2588659214877</v>
      </c>
      <c r="O64" s="5">
        <f>SUM(O9:O63)</f>
        <v>679872490549</v>
      </c>
      <c r="U64" s="5">
        <f>SUM(U9:U63)</f>
        <v>16935876880589</v>
      </c>
      <c r="W64" s="5">
        <f>SUM(W9:W63)</f>
        <v>15051151714661.141</v>
      </c>
      <c r="Y64" s="7">
        <f>SUM(Y9:Y63)</f>
        <v>0.807413611652535</v>
      </c>
    </row>
    <row r="65" spans="7:25" ht="22.5" thickTop="1" x14ac:dyDescent="0.5"/>
    <row r="66" spans="7:25" x14ac:dyDescent="0.5">
      <c r="G66" s="3"/>
      <c r="W66" s="3"/>
      <c r="Y66" s="3"/>
    </row>
    <row r="67" spans="7:25" x14ac:dyDescent="0.5">
      <c r="W67" s="3"/>
    </row>
  </sheetData>
  <mergeCells count="21">
    <mergeCell ref="K8"/>
    <mergeCell ref="I7:K7"/>
    <mergeCell ref="M8"/>
    <mergeCell ref="O8"/>
    <mergeCell ref="M7:O7"/>
    <mergeCell ref="A4:Y4"/>
    <mergeCell ref="A3:Y3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1"/>
  <sheetViews>
    <sheetView rightToLeft="1" topLeftCell="F1" workbookViewId="0">
      <selection activeCell="AA16" sqref="AA16"/>
    </sheetView>
  </sheetViews>
  <sheetFormatPr defaultRowHeight="21.75" x14ac:dyDescent="0.5"/>
  <cols>
    <col min="1" max="1" width="28.1406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2.28515625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9.140625" style="1" bestFit="1" customWidth="1"/>
    <col min="12" max="12" width="1" style="1" customWidth="1"/>
    <col min="13" max="13" width="9.28515625" style="1" bestFit="1" customWidth="1"/>
    <col min="14" max="14" width="1" style="1" customWidth="1"/>
    <col min="15" max="15" width="8.42578125" style="1" bestFit="1" customWidth="1"/>
    <col min="16" max="16" width="2.140625" style="1" bestFit="1" customWidth="1"/>
    <col min="17" max="17" width="18.42578125" style="1" bestFit="1" customWidth="1"/>
    <col min="18" max="18" width="1" style="1" customWidth="1"/>
    <col min="19" max="19" width="19.85546875" style="1" bestFit="1" customWidth="1"/>
    <col min="20" max="20" width="1" style="1" customWidth="1"/>
    <col min="21" max="21" width="6" style="1" bestFit="1" customWidth="1"/>
    <col min="22" max="22" width="1" style="1" customWidth="1"/>
    <col min="23" max="23" width="15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18.5703125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19.85546875" style="1" bestFit="1" customWidth="1"/>
    <col min="36" max="36" width="1" style="1" customWidth="1"/>
    <col min="37" max="37" width="30" style="1" bestFit="1" customWidth="1"/>
    <col min="38" max="38" width="1" style="1" customWidth="1"/>
    <col min="39" max="16384" width="9.140625" style="1"/>
  </cols>
  <sheetData>
    <row r="2" spans="1:37" ht="22.5" x14ac:dyDescent="0.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7" ht="22.5" x14ac:dyDescent="0.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7" ht="22.5" x14ac:dyDescent="0.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7" x14ac:dyDescent="0.5">
      <c r="AK5" s="3"/>
    </row>
    <row r="6" spans="1:37" ht="22.5" x14ac:dyDescent="0.5">
      <c r="A6" s="17" t="s">
        <v>71</v>
      </c>
      <c r="B6" s="17" t="s">
        <v>71</v>
      </c>
      <c r="C6" s="17" t="s">
        <v>71</v>
      </c>
      <c r="D6" s="17" t="s">
        <v>71</v>
      </c>
      <c r="E6" s="17" t="s">
        <v>71</v>
      </c>
      <c r="F6" s="17" t="s">
        <v>71</v>
      </c>
      <c r="G6" s="17" t="s">
        <v>71</v>
      </c>
      <c r="H6" s="17" t="s">
        <v>71</v>
      </c>
      <c r="I6" s="17" t="s">
        <v>71</v>
      </c>
      <c r="J6" s="17" t="s">
        <v>71</v>
      </c>
      <c r="K6" s="17" t="s">
        <v>71</v>
      </c>
      <c r="L6" s="17" t="s">
        <v>71</v>
      </c>
      <c r="M6" s="17" t="s">
        <v>71</v>
      </c>
      <c r="O6" s="17" t="s">
        <v>220</v>
      </c>
      <c r="P6" s="17" t="s">
        <v>4</v>
      </c>
      <c r="Q6" s="17" t="s">
        <v>4</v>
      </c>
      <c r="R6" s="17" t="s">
        <v>4</v>
      </c>
      <c r="S6" s="17" t="s">
        <v>4</v>
      </c>
      <c r="U6" s="17" t="s">
        <v>5</v>
      </c>
      <c r="V6" s="17" t="s">
        <v>5</v>
      </c>
      <c r="W6" s="17" t="s">
        <v>5</v>
      </c>
      <c r="X6" s="17" t="s">
        <v>5</v>
      </c>
      <c r="Y6" s="17" t="s">
        <v>5</v>
      </c>
      <c r="Z6" s="17" t="s">
        <v>5</v>
      </c>
      <c r="AA6" s="17" t="s">
        <v>5</v>
      </c>
      <c r="AC6" s="17" t="s">
        <v>6</v>
      </c>
      <c r="AD6" s="17" t="s">
        <v>6</v>
      </c>
      <c r="AE6" s="17" t="s">
        <v>6</v>
      </c>
      <c r="AF6" s="17" t="s">
        <v>6</v>
      </c>
      <c r="AG6" s="17" t="s">
        <v>6</v>
      </c>
      <c r="AH6" s="17" t="s">
        <v>6</v>
      </c>
      <c r="AI6" s="17" t="s">
        <v>6</v>
      </c>
      <c r="AJ6" s="17" t="s">
        <v>6</v>
      </c>
      <c r="AK6" s="17" t="s">
        <v>6</v>
      </c>
    </row>
    <row r="7" spans="1:37" ht="22.5" x14ac:dyDescent="0.5">
      <c r="A7" s="16" t="s">
        <v>72</v>
      </c>
      <c r="C7" s="16" t="s">
        <v>73</v>
      </c>
      <c r="E7" s="16" t="s">
        <v>74</v>
      </c>
      <c r="G7" s="16" t="s">
        <v>75</v>
      </c>
      <c r="I7" s="16" t="s">
        <v>76</v>
      </c>
      <c r="K7" s="16" t="s">
        <v>77</v>
      </c>
      <c r="M7" s="16" t="s">
        <v>70</v>
      </c>
      <c r="O7" s="16" t="s">
        <v>7</v>
      </c>
      <c r="Q7" s="16" t="s">
        <v>8</v>
      </c>
      <c r="S7" s="16" t="s">
        <v>9</v>
      </c>
      <c r="U7" s="17" t="s">
        <v>10</v>
      </c>
      <c r="V7" s="17" t="s">
        <v>10</v>
      </c>
      <c r="W7" s="17" t="s">
        <v>10</v>
      </c>
      <c r="Y7" s="17" t="s">
        <v>11</v>
      </c>
      <c r="Z7" s="17" t="s">
        <v>11</v>
      </c>
      <c r="AA7" s="17" t="s">
        <v>11</v>
      </c>
      <c r="AC7" s="16" t="s">
        <v>7</v>
      </c>
      <c r="AE7" s="16" t="s">
        <v>78</v>
      </c>
      <c r="AG7" s="16" t="s">
        <v>8</v>
      </c>
      <c r="AI7" s="16" t="s">
        <v>9</v>
      </c>
      <c r="AK7" s="16" t="s">
        <v>13</v>
      </c>
    </row>
    <row r="8" spans="1:37" ht="22.5" x14ac:dyDescent="0.5">
      <c r="A8" s="17" t="s">
        <v>72</v>
      </c>
      <c r="C8" s="17" t="s">
        <v>73</v>
      </c>
      <c r="E8" s="17" t="s">
        <v>74</v>
      </c>
      <c r="G8" s="17" t="s">
        <v>75</v>
      </c>
      <c r="I8" s="17" t="s">
        <v>76</v>
      </c>
      <c r="K8" s="17" t="s">
        <v>77</v>
      </c>
      <c r="M8" s="17" t="s">
        <v>70</v>
      </c>
      <c r="O8" s="17" t="s">
        <v>7</v>
      </c>
      <c r="Q8" s="17" t="s">
        <v>8</v>
      </c>
      <c r="S8" s="17" t="s">
        <v>9</v>
      </c>
      <c r="U8" s="17" t="s">
        <v>7</v>
      </c>
      <c r="W8" s="18" t="s">
        <v>8</v>
      </c>
      <c r="Y8" s="17" t="s">
        <v>7</v>
      </c>
      <c r="AA8" s="17" t="s">
        <v>14</v>
      </c>
      <c r="AC8" s="17" t="s">
        <v>7</v>
      </c>
      <c r="AE8" s="17" t="s">
        <v>78</v>
      </c>
      <c r="AG8" s="17" t="s">
        <v>8</v>
      </c>
      <c r="AI8" s="17" t="s">
        <v>9</v>
      </c>
      <c r="AK8" s="17" t="s">
        <v>13</v>
      </c>
    </row>
    <row r="9" spans="1:37" x14ac:dyDescent="0.5">
      <c r="A9" s="1" t="s">
        <v>79</v>
      </c>
      <c r="C9" s="1" t="s">
        <v>80</v>
      </c>
      <c r="E9" s="1" t="s">
        <v>80</v>
      </c>
      <c r="G9" s="1" t="s">
        <v>81</v>
      </c>
      <c r="I9" s="1" t="s">
        <v>82</v>
      </c>
      <c r="K9" s="3">
        <v>0</v>
      </c>
      <c r="M9" s="3">
        <v>0</v>
      </c>
      <c r="O9" s="3">
        <v>128431</v>
      </c>
      <c r="Q9" s="3">
        <v>105239346277</v>
      </c>
      <c r="S9" s="3">
        <v>107516042346</v>
      </c>
      <c r="U9" s="3">
        <v>0</v>
      </c>
      <c r="W9" s="9">
        <v>0</v>
      </c>
      <c r="Y9" s="3">
        <v>0</v>
      </c>
      <c r="AA9" s="3">
        <v>0</v>
      </c>
      <c r="AC9" s="3">
        <v>128431</v>
      </c>
      <c r="AE9" s="3">
        <v>847684</v>
      </c>
      <c r="AG9" s="3">
        <v>105239346277</v>
      </c>
      <c r="AI9" s="3">
        <v>108849171315</v>
      </c>
      <c r="AK9" s="6">
        <v>5.8391745829802976E-3</v>
      </c>
    </row>
    <row r="10" spans="1:37" x14ac:dyDescent="0.5">
      <c r="A10" s="1" t="s">
        <v>83</v>
      </c>
      <c r="C10" s="1" t="s">
        <v>80</v>
      </c>
      <c r="E10" s="1" t="s">
        <v>80</v>
      </c>
      <c r="G10" s="1" t="s">
        <v>84</v>
      </c>
      <c r="I10" s="1" t="s">
        <v>85</v>
      </c>
      <c r="K10" s="3">
        <v>0</v>
      </c>
      <c r="M10" s="3">
        <v>0</v>
      </c>
      <c r="O10" s="3">
        <v>107793</v>
      </c>
      <c r="Q10" s="3">
        <v>86681965016</v>
      </c>
      <c r="S10" s="3">
        <v>88644642882</v>
      </c>
      <c r="U10" s="3">
        <v>0</v>
      </c>
      <c r="W10" s="3">
        <v>0</v>
      </c>
      <c r="Y10" s="3">
        <v>0</v>
      </c>
      <c r="AA10" s="3">
        <v>0</v>
      </c>
      <c r="AC10" s="3">
        <v>107793</v>
      </c>
      <c r="AE10" s="3">
        <v>831643</v>
      </c>
      <c r="AG10" s="3">
        <v>86681965016</v>
      </c>
      <c r="AI10" s="3">
        <v>89629045689</v>
      </c>
      <c r="AK10" s="6">
        <v>4.8081178676999889E-3</v>
      </c>
    </row>
    <row r="11" spans="1:37" x14ac:dyDescent="0.5">
      <c r="A11" s="1" t="s">
        <v>86</v>
      </c>
      <c r="C11" s="1" t="s">
        <v>80</v>
      </c>
      <c r="E11" s="1" t="s">
        <v>80</v>
      </c>
      <c r="G11" s="1" t="s">
        <v>87</v>
      </c>
      <c r="I11" s="1" t="s">
        <v>88</v>
      </c>
      <c r="K11" s="3">
        <v>0</v>
      </c>
      <c r="M11" s="3">
        <v>0</v>
      </c>
      <c r="O11" s="3">
        <v>1308</v>
      </c>
      <c r="Q11" s="3">
        <v>1127496272</v>
      </c>
      <c r="S11" s="3">
        <v>1167781289</v>
      </c>
      <c r="U11" s="3">
        <v>0</v>
      </c>
      <c r="W11" s="3">
        <v>0</v>
      </c>
      <c r="Y11" s="3">
        <v>0</v>
      </c>
      <c r="AA11" s="3">
        <v>0</v>
      </c>
      <c r="AC11" s="3">
        <v>1308</v>
      </c>
      <c r="AE11" s="3">
        <v>906248</v>
      </c>
      <c r="AG11" s="3">
        <v>1127496272</v>
      </c>
      <c r="AI11" s="3">
        <v>1185157535</v>
      </c>
      <c r="AK11" s="6">
        <v>6.3577349019706519E-5</v>
      </c>
    </row>
    <row r="12" spans="1:37" x14ac:dyDescent="0.5">
      <c r="A12" s="1" t="s">
        <v>89</v>
      </c>
      <c r="C12" s="1" t="s">
        <v>80</v>
      </c>
      <c r="E12" s="1" t="s">
        <v>80</v>
      </c>
      <c r="G12" s="1" t="s">
        <v>90</v>
      </c>
      <c r="I12" s="1" t="s">
        <v>91</v>
      </c>
      <c r="K12" s="3">
        <v>0</v>
      </c>
      <c r="M12" s="3">
        <v>0</v>
      </c>
      <c r="O12" s="3">
        <v>159598</v>
      </c>
      <c r="Q12" s="3">
        <v>120720021546</v>
      </c>
      <c r="S12" s="3">
        <v>124785727652</v>
      </c>
      <c r="U12" s="3">
        <v>0</v>
      </c>
      <c r="W12" s="3">
        <v>0</v>
      </c>
      <c r="Y12" s="3">
        <v>0</v>
      </c>
      <c r="AA12" s="3">
        <v>0</v>
      </c>
      <c r="AC12" s="3">
        <v>159598</v>
      </c>
      <c r="AE12" s="3">
        <v>791903</v>
      </c>
      <c r="AG12" s="3">
        <v>120720021546</v>
      </c>
      <c r="AI12" s="3">
        <v>126363227507</v>
      </c>
      <c r="AK12" s="6">
        <v>6.7787098180742012E-3</v>
      </c>
    </row>
    <row r="13" spans="1:37" x14ac:dyDescent="0.5">
      <c r="A13" s="1" t="s">
        <v>92</v>
      </c>
      <c r="C13" s="1" t="s">
        <v>80</v>
      </c>
      <c r="E13" s="1" t="s">
        <v>80</v>
      </c>
      <c r="G13" s="1" t="s">
        <v>93</v>
      </c>
      <c r="I13" s="1" t="s">
        <v>94</v>
      </c>
      <c r="K13" s="3">
        <v>0</v>
      </c>
      <c r="M13" s="3">
        <v>0</v>
      </c>
      <c r="O13" s="3">
        <v>159851</v>
      </c>
      <c r="Q13" s="3">
        <v>117549992480</v>
      </c>
      <c r="S13" s="3">
        <v>121659723397</v>
      </c>
      <c r="U13" s="3">
        <v>0</v>
      </c>
      <c r="W13" s="3">
        <v>0</v>
      </c>
      <c r="Y13" s="3">
        <v>0</v>
      </c>
      <c r="AA13" s="3">
        <v>0</v>
      </c>
      <c r="AC13" s="3">
        <v>159851</v>
      </c>
      <c r="AE13" s="3">
        <v>770639</v>
      </c>
      <c r="AG13" s="3">
        <v>117549992480</v>
      </c>
      <c r="AI13" s="3">
        <v>123165087070</v>
      </c>
      <c r="AK13" s="6">
        <v>6.6071467264408297E-3</v>
      </c>
    </row>
    <row r="14" spans="1:37" x14ac:dyDescent="0.5">
      <c r="A14" s="1" t="s">
        <v>95</v>
      </c>
      <c r="C14" s="1" t="s">
        <v>80</v>
      </c>
      <c r="E14" s="1" t="s">
        <v>80</v>
      </c>
      <c r="G14" s="1" t="s">
        <v>96</v>
      </c>
      <c r="I14" s="1" t="s">
        <v>97</v>
      </c>
      <c r="K14" s="3">
        <v>0</v>
      </c>
      <c r="M14" s="3">
        <v>0</v>
      </c>
      <c r="O14" s="3">
        <v>80516</v>
      </c>
      <c r="Q14" s="3">
        <v>58303892298</v>
      </c>
      <c r="S14" s="3">
        <v>60359149560</v>
      </c>
      <c r="U14" s="3">
        <v>0</v>
      </c>
      <c r="W14" s="3">
        <v>0</v>
      </c>
      <c r="Y14" s="3">
        <v>0</v>
      </c>
      <c r="AA14" s="3">
        <v>0</v>
      </c>
      <c r="AC14" s="3">
        <v>80516</v>
      </c>
      <c r="AE14" s="3">
        <v>765430</v>
      </c>
      <c r="AG14" s="3">
        <v>58303892298</v>
      </c>
      <c r="AI14" s="3">
        <v>61618191558</v>
      </c>
      <c r="AK14" s="6">
        <v>3.305485688572279E-3</v>
      </c>
    </row>
    <row r="15" spans="1:37" x14ac:dyDescent="0.5">
      <c r="A15" s="1" t="s">
        <v>98</v>
      </c>
      <c r="C15" s="1" t="s">
        <v>80</v>
      </c>
      <c r="E15" s="1" t="s">
        <v>80</v>
      </c>
      <c r="G15" s="1" t="s">
        <v>99</v>
      </c>
      <c r="I15" s="1" t="s">
        <v>100</v>
      </c>
      <c r="K15" s="3">
        <v>0</v>
      </c>
      <c r="M15" s="3">
        <v>0</v>
      </c>
      <c r="O15" s="3">
        <v>72613</v>
      </c>
      <c r="Q15" s="3">
        <v>52076026145</v>
      </c>
      <c r="S15" s="3">
        <v>55275194138</v>
      </c>
      <c r="U15" s="3">
        <v>0</v>
      </c>
      <c r="W15" s="3">
        <v>0</v>
      </c>
      <c r="Y15" s="3">
        <v>0</v>
      </c>
      <c r="AA15" s="3">
        <v>0</v>
      </c>
      <c r="AC15" s="3">
        <v>72613</v>
      </c>
      <c r="AE15" s="3">
        <v>761273</v>
      </c>
      <c r="AG15" s="3">
        <v>52076026145</v>
      </c>
      <c r="AI15" s="3">
        <v>55268297154</v>
      </c>
      <c r="AK15" s="6">
        <v>2.9648478907782589E-3</v>
      </c>
    </row>
    <row r="16" spans="1:37" x14ac:dyDescent="0.5">
      <c r="A16" s="1" t="s">
        <v>101</v>
      </c>
      <c r="C16" s="1" t="s">
        <v>80</v>
      </c>
      <c r="E16" s="1" t="s">
        <v>80</v>
      </c>
      <c r="G16" s="1" t="s">
        <v>102</v>
      </c>
      <c r="I16" s="1" t="s">
        <v>103</v>
      </c>
      <c r="K16" s="3">
        <v>0</v>
      </c>
      <c r="M16" s="3">
        <v>0</v>
      </c>
      <c r="O16" s="3">
        <v>2858</v>
      </c>
      <c r="Q16" s="3">
        <v>2482870203</v>
      </c>
      <c r="S16" s="3">
        <v>2538269817</v>
      </c>
      <c r="U16" s="3">
        <v>0</v>
      </c>
      <c r="W16" s="3">
        <v>0</v>
      </c>
      <c r="Y16" s="3">
        <v>0</v>
      </c>
      <c r="AA16" s="3">
        <v>0</v>
      </c>
      <c r="AC16" s="3">
        <v>2858</v>
      </c>
      <c r="AE16" s="3">
        <v>901500</v>
      </c>
      <c r="AG16" s="3">
        <v>2482870203</v>
      </c>
      <c r="AI16" s="3">
        <v>2576020011</v>
      </c>
      <c r="AK16" s="6">
        <v>1.3818966549547797E-4</v>
      </c>
    </row>
    <row r="17" spans="1:37" x14ac:dyDescent="0.5">
      <c r="A17" s="1" t="s">
        <v>104</v>
      </c>
      <c r="C17" s="1" t="s">
        <v>80</v>
      </c>
      <c r="E17" s="1" t="s">
        <v>80</v>
      </c>
      <c r="G17" s="1" t="s">
        <v>105</v>
      </c>
      <c r="I17" s="1" t="s">
        <v>106</v>
      </c>
      <c r="K17" s="3">
        <v>0</v>
      </c>
      <c r="M17" s="3">
        <v>0</v>
      </c>
      <c r="O17" s="3">
        <v>1150</v>
      </c>
      <c r="Q17" s="3">
        <v>811208652</v>
      </c>
      <c r="S17" s="3">
        <v>842087793</v>
      </c>
      <c r="U17" s="3">
        <v>0</v>
      </c>
      <c r="W17" s="3">
        <v>0</v>
      </c>
      <c r="Y17" s="3">
        <v>0</v>
      </c>
      <c r="AA17" s="3">
        <v>0</v>
      </c>
      <c r="AC17" s="3">
        <v>1150</v>
      </c>
      <c r="AE17" s="3">
        <v>749126</v>
      </c>
      <c r="AG17" s="3">
        <v>811208652</v>
      </c>
      <c r="AI17" s="3">
        <v>861338754</v>
      </c>
      <c r="AK17" s="6">
        <v>4.62062071665917E-5</v>
      </c>
    </row>
    <row r="18" spans="1:37" x14ac:dyDescent="0.5">
      <c r="A18" s="1" t="s">
        <v>107</v>
      </c>
      <c r="C18" s="1" t="s">
        <v>80</v>
      </c>
      <c r="E18" s="1" t="s">
        <v>80</v>
      </c>
      <c r="G18" s="1" t="s">
        <v>108</v>
      </c>
      <c r="I18" s="1" t="s">
        <v>109</v>
      </c>
      <c r="K18" s="3">
        <v>0</v>
      </c>
      <c r="M18" s="3">
        <v>0</v>
      </c>
      <c r="O18" s="3">
        <v>18315</v>
      </c>
      <c r="Q18" s="3">
        <v>16265626797</v>
      </c>
      <c r="S18" s="3">
        <v>16699922920</v>
      </c>
      <c r="U18" s="3">
        <v>0</v>
      </c>
      <c r="W18" s="3">
        <v>0</v>
      </c>
      <c r="Y18" s="3">
        <v>0</v>
      </c>
      <c r="AA18" s="3">
        <v>0</v>
      </c>
      <c r="AC18" s="3">
        <v>18315</v>
      </c>
      <c r="AE18" s="3">
        <v>929987</v>
      </c>
      <c r="AG18" s="3">
        <v>16265626797</v>
      </c>
      <c r="AI18" s="3">
        <v>17029624725</v>
      </c>
      <c r="AK18" s="6">
        <v>9.1354808356000432E-4</v>
      </c>
    </row>
    <row r="19" spans="1:37" x14ac:dyDescent="0.5">
      <c r="A19" s="1" t="s">
        <v>110</v>
      </c>
      <c r="C19" s="1" t="s">
        <v>80</v>
      </c>
      <c r="E19" s="1" t="s">
        <v>80</v>
      </c>
      <c r="G19" s="1" t="s">
        <v>111</v>
      </c>
      <c r="I19" s="1" t="s">
        <v>112</v>
      </c>
      <c r="K19" s="3">
        <v>0</v>
      </c>
      <c r="M19" s="3">
        <v>0</v>
      </c>
      <c r="O19" s="3">
        <v>130853</v>
      </c>
      <c r="Q19" s="3">
        <v>110120386897</v>
      </c>
      <c r="S19" s="3">
        <v>112791980490</v>
      </c>
      <c r="U19" s="3">
        <v>0</v>
      </c>
      <c r="W19" s="3">
        <v>0</v>
      </c>
      <c r="Y19" s="3">
        <v>0</v>
      </c>
      <c r="AA19" s="3">
        <v>0</v>
      </c>
      <c r="AC19" s="3">
        <v>130853</v>
      </c>
      <c r="AE19" s="3">
        <v>872440</v>
      </c>
      <c r="AG19" s="3">
        <v>110120386897</v>
      </c>
      <c r="AI19" s="3">
        <v>114140699567</v>
      </c>
      <c r="AK19" s="6">
        <v>6.1230367098198671E-3</v>
      </c>
    </row>
    <row r="20" spans="1:37" x14ac:dyDescent="0.5">
      <c r="A20" s="1" t="s">
        <v>113</v>
      </c>
      <c r="C20" s="1" t="s">
        <v>80</v>
      </c>
      <c r="E20" s="1" t="s">
        <v>80</v>
      </c>
      <c r="G20" s="1" t="s">
        <v>114</v>
      </c>
      <c r="I20" s="1" t="s">
        <v>115</v>
      </c>
      <c r="K20" s="3">
        <v>0</v>
      </c>
      <c r="M20" s="3">
        <v>0</v>
      </c>
      <c r="O20" s="3">
        <v>196027</v>
      </c>
      <c r="Q20" s="3">
        <v>187612568314</v>
      </c>
      <c r="S20" s="3">
        <v>194031163422</v>
      </c>
      <c r="U20" s="3">
        <v>0</v>
      </c>
      <c r="W20" s="3">
        <v>0</v>
      </c>
      <c r="Y20" s="3">
        <v>196027</v>
      </c>
      <c r="AA20" s="3">
        <v>196027000000</v>
      </c>
      <c r="AC20" s="3">
        <v>0</v>
      </c>
      <c r="AE20" s="3">
        <v>0</v>
      </c>
      <c r="AG20" s="3">
        <v>0</v>
      </c>
      <c r="AI20" s="3">
        <v>0</v>
      </c>
      <c r="AK20" s="6">
        <v>0</v>
      </c>
    </row>
    <row r="21" spans="1:37" x14ac:dyDescent="0.5">
      <c r="A21" s="1" t="s">
        <v>116</v>
      </c>
      <c r="C21" s="1" t="s">
        <v>80</v>
      </c>
      <c r="E21" s="1" t="s">
        <v>80</v>
      </c>
      <c r="G21" s="1" t="s">
        <v>117</v>
      </c>
      <c r="I21" s="1" t="s">
        <v>118</v>
      </c>
      <c r="K21" s="3">
        <v>0</v>
      </c>
      <c r="M21" s="3">
        <v>0</v>
      </c>
      <c r="O21" s="3">
        <v>69371</v>
      </c>
      <c r="Q21" s="3">
        <v>61311549034</v>
      </c>
      <c r="S21" s="3">
        <v>64236584142</v>
      </c>
      <c r="U21" s="3">
        <v>0</v>
      </c>
      <c r="W21" s="3">
        <v>0</v>
      </c>
      <c r="Y21" s="3">
        <v>0</v>
      </c>
      <c r="AA21" s="3">
        <v>0</v>
      </c>
      <c r="AC21" s="3">
        <v>69371</v>
      </c>
      <c r="AE21" s="3">
        <v>917679</v>
      </c>
      <c r="AG21" s="3">
        <v>61311549034</v>
      </c>
      <c r="AI21" s="3">
        <v>63648771477</v>
      </c>
      <c r="AK21" s="6">
        <v>3.4144154168236972E-3</v>
      </c>
    </row>
    <row r="22" spans="1:37" x14ac:dyDescent="0.5">
      <c r="A22" s="1" t="s">
        <v>119</v>
      </c>
      <c r="C22" s="1" t="s">
        <v>80</v>
      </c>
      <c r="E22" s="1" t="s">
        <v>80</v>
      </c>
      <c r="G22" s="1" t="s">
        <v>120</v>
      </c>
      <c r="I22" s="1" t="s">
        <v>121</v>
      </c>
      <c r="K22" s="3">
        <v>0</v>
      </c>
      <c r="M22" s="3">
        <v>0</v>
      </c>
      <c r="O22" s="3">
        <v>28391</v>
      </c>
      <c r="Q22" s="3">
        <v>24830560217</v>
      </c>
      <c r="S22" s="3">
        <v>25752611986</v>
      </c>
      <c r="U22" s="3">
        <v>0</v>
      </c>
      <c r="W22" s="3">
        <v>0</v>
      </c>
      <c r="Y22" s="3">
        <v>0</v>
      </c>
      <c r="AA22" s="3">
        <v>0</v>
      </c>
      <c r="AC22" s="3">
        <v>28391</v>
      </c>
      <c r="AE22" s="3">
        <v>916011</v>
      </c>
      <c r="AG22" s="3">
        <v>24830560217</v>
      </c>
      <c r="AI22" s="3">
        <v>26001754628</v>
      </c>
      <c r="AK22" s="6">
        <v>1.3948547600544305E-3</v>
      </c>
    </row>
    <row r="23" spans="1:37" x14ac:dyDescent="0.5">
      <c r="A23" s="1" t="s">
        <v>122</v>
      </c>
      <c r="C23" s="1" t="s">
        <v>80</v>
      </c>
      <c r="E23" s="1" t="s">
        <v>80</v>
      </c>
      <c r="G23" s="1" t="s">
        <v>123</v>
      </c>
      <c r="I23" s="1" t="s">
        <v>124</v>
      </c>
      <c r="K23" s="3">
        <v>0</v>
      </c>
      <c r="M23" s="3">
        <v>0</v>
      </c>
      <c r="O23" s="3">
        <v>46304</v>
      </c>
      <c r="Q23" s="3">
        <v>40104118470</v>
      </c>
      <c r="S23" s="3">
        <v>41424105815</v>
      </c>
      <c r="U23" s="3">
        <v>0</v>
      </c>
      <c r="W23" s="3">
        <v>0</v>
      </c>
      <c r="Y23" s="3">
        <v>0</v>
      </c>
      <c r="AA23" s="3">
        <v>0</v>
      </c>
      <c r="AC23" s="3">
        <v>46304</v>
      </c>
      <c r="AE23" s="3">
        <v>903405</v>
      </c>
      <c r="AG23" s="3">
        <v>40104118470</v>
      </c>
      <c r="AI23" s="3">
        <v>41823683203</v>
      </c>
      <c r="AK23" s="6">
        <v>2.243616418712444E-3</v>
      </c>
    </row>
    <row r="24" spans="1:37" x14ac:dyDescent="0.5">
      <c r="A24" s="1" t="s">
        <v>125</v>
      </c>
      <c r="C24" s="1" t="s">
        <v>80</v>
      </c>
      <c r="E24" s="1" t="s">
        <v>80</v>
      </c>
      <c r="G24" s="1" t="s">
        <v>126</v>
      </c>
      <c r="I24" s="1" t="s">
        <v>127</v>
      </c>
      <c r="K24" s="3">
        <v>0</v>
      </c>
      <c r="M24" s="3">
        <v>0</v>
      </c>
      <c r="O24" s="3">
        <v>82380</v>
      </c>
      <c r="Q24" s="3">
        <v>69838882295</v>
      </c>
      <c r="S24" s="3">
        <v>71322548604</v>
      </c>
      <c r="U24" s="3">
        <v>0</v>
      </c>
      <c r="W24" s="3">
        <v>0</v>
      </c>
      <c r="Y24" s="3">
        <v>0</v>
      </c>
      <c r="AA24" s="3">
        <v>0</v>
      </c>
      <c r="AC24" s="3">
        <v>82380</v>
      </c>
      <c r="AE24" s="3">
        <v>877900</v>
      </c>
      <c r="AG24" s="3">
        <v>69838882295</v>
      </c>
      <c r="AI24" s="3">
        <v>72308293745</v>
      </c>
      <c r="AK24" s="6">
        <v>3.8789523693534356E-3</v>
      </c>
    </row>
    <row r="25" spans="1:37" x14ac:dyDescent="0.5">
      <c r="A25" s="1" t="s">
        <v>128</v>
      </c>
      <c r="C25" s="1" t="s">
        <v>80</v>
      </c>
      <c r="E25" s="1" t="s">
        <v>80</v>
      </c>
      <c r="G25" s="1" t="s">
        <v>129</v>
      </c>
      <c r="I25" s="1" t="s">
        <v>130</v>
      </c>
      <c r="K25" s="3">
        <v>0</v>
      </c>
      <c r="M25" s="3">
        <v>0</v>
      </c>
      <c r="O25" s="3">
        <v>104658</v>
      </c>
      <c r="Q25" s="3">
        <v>87001076452</v>
      </c>
      <c r="S25" s="3">
        <v>89417190936</v>
      </c>
      <c r="U25" s="3">
        <v>0</v>
      </c>
      <c r="W25" s="3">
        <v>0</v>
      </c>
      <c r="Y25" s="3">
        <v>0</v>
      </c>
      <c r="AA25" s="3">
        <v>0</v>
      </c>
      <c r="AC25" s="3">
        <v>104658</v>
      </c>
      <c r="AE25" s="3">
        <v>867366</v>
      </c>
      <c r="AG25" s="3">
        <v>87001076452</v>
      </c>
      <c r="AI25" s="3">
        <v>90760337534</v>
      </c>
      <c r="AK25" s="6">
        <v>4.8688056111844133E-3</v>
      </c>
    </row>
    <row r="26" spans="1:37" x14ac:dyDescent="0.5">
      <c r="A26" s="1" t="s">
        <v>131</v>
      </c>
      <c r="C26" s="1" t="s">
        <v>80</v>
      </c>
      <c r="E26" s="1" t="s">
        <v>80</v>
      </c>
      <c r="G26" s="1" t="s">
        <v>132</v>
      </c>
      <c r="I26" s="1" t="s">
        <v>133</v>
      </c>
      <c r="K26" s="3">
        <v>0</v>
      </c>
      <c r="M26" s="3">
        <v>0</v>
      </c>
      <c r="O26" s="3">
        <v>49028</v>
      </c>
      <c r="Q26" s="3">
        <v>39927116717</v>
      </c>
      <c r="S26" s="3">
        <v>42102271639</v>
      </c>
      <c r="U26" s="3">
        <v>0</v>
      </c>
      <c r="W26" s="3">
        <v>0</v>
      </c>
      <c r="Y26" s="3">
        <v>0</v>
      </c>
      <c r="AA26" s="3">
        <v>0</v>
      </c>
      <c r="AC26" s="3">
        <v>49028</v>
      </c>
      <c r="AE26" s="3">
        <v>853265</v>
      </c>
      <c r="AG26" s="3">
        <v>39927116717</v>
      </c>
      <c r="AI26" s="3">
        <v>41826294029</v>
      </c>
      <c r="AK26" s="6">
        <v>2.2437564755326809E-3</v>
      </c>
    </row>
    <row r="27" spans="1:37" x14ac:dyDescent="0.5">
      <c r="A27" s="1" t="s">
        <v>134</v>
      </c>
      <c r="C27" s="1" t="s">
        <v>80</v>
      </c>
      <c r="E27" s="1" t="s">
        <v>80</v>
      </c>
      <c r="G27" s="1" t="s">
        <v>135</v>
      </c>
      <c r="I27" s="1" t="s">
        <v>136</v>
      </c>
      <c r="K27" s="3">
        <v>15</v>
      </c>
      <c r="M27" s="3">
        <v>15</v>
      </c>
      <c r="O27" s="3">
        <v>200000</v>
      </c>
      <c r="Q27" s="3">
        <v>194835307500</v>
      </c>
      <c r="S27" s="3">
        <v>195964475000</v>
      </c>
      <c r="U27" s="3">
        <v>0</v>
      </c>
      <c r="W27" s="3">
        <v>0</v>
      </c>
      <c r="Y27" s="3">
        <v>0</v>
      </c>
      <c r="AA27" s="3">
        <v>0</v>
      </c>
      <c r="AC27" s="3">
        <v>200000</v>
      </c>
      <c r="AE27" s="3">
        <v>980000</v>
      </c>
      <c r="AG27" s="3">
        <v>194835307500</v>
      </c>
      <c r="AI27" s="3">
        <v>195964475000</v>
      </c>
      <c r="AK27" s="6">
        <v>1.0512443666435074E-2</v>
      </c>
    </row>
    <row r="28" spans="1:37" x14ac:dyDescent="0.5">
      <c r="A28" s="1" t="s">
        <v>137</v>
      </c>
      <c r="C28" s="1" t="s">
        <v>80</v>
      </c>
      <c r="E28" s="1" t="s">
        <v>80</v>
      </c>
      <c r="G28" s="1" t="s">
        <v>138</v>
      </c>
      <c r="I28" s="1" t="s">
        <v>139</v>
      </c>
      <c r="K28" s="3">
        <v>15</v>
      </c>
      <c r="M28" s="3">
        <v>15</v>
      </c>
      <c r="O28" s="3">
        <v>200000</v>
      </c>
      <c r="Q28" s="3">
        <v>194435235000</v>
      </c>
      <c r="S28" s="3">
        <v>209162082500</v>
      </c>
      <c r="U28" s="3">
        <v>0</v>
      </c>
      <c r="W28" s="3">
        <v>0</v>
      </c>
      <c r="Y28" s="3">
        <v>0</v>
      </c>
      <c r="AA28" s="3">
        <v>0</v>
      </c>
      <c r="AC28" s="3">
        <v>200000</v>
      </c>
      <c r="AE28" s="3">
        <v>1046000</v>
      </c>
      <c r="AG28" s="3">
        <v>194435235000</v>
      </c>
      <c r="AI28" s="3">
        <v>209162082500</v>
      </c>
      <c r="AK28" s="6">
        <v>1.1220424566419475E-2</v>
      </c>
    </row>
    <row r="29" spans="1:37" ht="22.5" thickBot="1" x14ac:dyDescent="0.55000000000000004">
      <c r="Q29" s="10">
        <f>SUM(Q9:Q28)</f>
        <v>1571275246582</v>
      </c>
      <c r="S29" s="10">
        <f>SUM(S9:S28)</f>
        <v>1625693556328</v>
      </c>
      <c r="W29" s="10">
        <f>SUM(W9:W28)</f>
        <v>0</v>
      </c>
      <c r="AA29" s="10">
        <f>SUM(AA9:AA28)</f>
        <v>196027000000</v>
      </c>
      <c r="AG29" s="10">
        <f>SUM(AG9:AG28)</f>
        <v>1383662678268</v>
      </c>
      <c r="AI29" s="10">
        <f>SUM(AI9:AI28)</f>
        <v>1442181553001</v>
      </c>
      <c r="AK29" s="7">
        <f>SUM(AK9:AK28)</f>
        <v>7.7365309874123156E-2</v>
      </c>
    </row>
    <row r="30" spans="1:37" ht="22.5" thickTop="1" x14ac:dyDescent="0.5">
      <c r="Q30" s="3"/>
      <c r="S30" s="3"/>
      <c r="AG30" s="3"/>
      <c r="AI30" s="3"/>
    </row>
    <row r="31" spans="1:37" x14ac:dyDescent="0.5">
      <c r="P31" s="3"/>
      <c r="Q31" s="3"/>
      <c r="R31" s="3"/>
      <c r="S31" s="3"/>
      <c r="AI31" s="3"/>
      <c r="AK31" s="3"/>
    </row>
  </sheetData>
  <mergeCells count="28">
    <mergeCell ref="A4:AK4"/>
    <mergeCell ref="A3:AK3"/>
    <mergeCell ref="A2:AK2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4"/>
  <sheetViews>
    <sheetView rightToLeft="1" workbookViewId="0">
      <selection activeCell="M19" sqref="M19"/>
    </sheetView>
  </sheetViews>
  <sheetFormatPr defaultRowHeight="21.75" x14ac:dyDescent="0.5"/>
  <cols>
    <col min="1" max="1" width="23.8554687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2.5" x14ac:dyDescent="0.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1" ht="22.5" x14ac:dyDescent="0.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1" ht="22.5" x14ac:dyDescent="0.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21" x14ac:dyDescent="0.5">
      <c r="S5" s="3"/>
    </row>
    <row r="6" spans="1:21" ht="22.5" x14ac:dyDescent="0.5">
      <c r="A6" s="16" t="s">
        <v>141</v>
      </c>
      <c r="C6" s="17" t="s">
        <v>142</v>
      </c>
      <c r="D6" s="17" t="s">
        <v>142</v>
      </c>
      <c r="E6" s="17" t="s">
        <v>142</v>
      </c>
      <c r="F6" s="17" t="s">
        <v>142</v>
      </c>
      <c r="G6" s="17" t="s">
        <v>142</v>
      </c>
      <c r="H6" s="17" t="s">
        <v>142</v>
      </c>
      <c r="I6" s="17" t="s">
        <v>142</v>
      </c>
      <c r="K6" s="17" t="s">
        <v>220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</row>
    <row r="7" spans="1:21" ht="22.5" x14ac:dyDescent="0.5">
      <c r="A7" s="17" t="s">
        <v>141</v>
      </c>
      <c r="C7" s="17" t="s">
        <v>143</v>
      </c>
      <c r="E7" s="17" t="s">
        <v>144</v>
      </c>
      <c r="G7" s="17" t="s">
        <v>145</v>
      </c>
      <c r="I7" s="17" t="s">
        <v>77</v>
      </c>
      <c r="K7" s="17" t="s">
        <v>146</v>
      </c>
      <c r="M7" s="17" t="s">
        <v>147</v>
      </c>
      <c r="O7" s="17" t="s">
        <v>148</v>
      </c>
      <c r="Q7" s="17" t="s">
        <v>146</v>
      </c>
      <c r="S7" s="17" t="s">
        <v>140</v>
      </c>
    </row>
    <row r="8" spans="1:21" x14ac:dyDescent="0.5">
      <c r="A8" s="1" t="s">
        <v>149</v>
      </c>
      <c r="C8" s="1" t="s">
        <v>150</v>
      </c>
      <c r="E8" s="1" t="s">
        <v>151</v>
      </c>
      <c r="G8" s="1" t="s">
        <v>152</v>
      </c>
      <c r="I8" s="1">
        <v>0</v>
      </c>
      <c r="K8" s="3">
        <v>3193279336151</v>
      </c>
      <c r="M8" s="3">
        <v>2040486077747</v>
      </c>
      <c r="O8" s="3">
        <v>3683667729984</v>
      </c>
      <c r="Q8" s="3">
        <v>1550097683914</v>
      </c>
      <c r="S8" s="6">
        <v>8.3154431840859952E-2</v>
      </c>
      <c r="U8" s="6"/>
    </row>
    <row r="9" spans="1:21" x14ac:dyDescent="0.5">
      <c r="A9" s="1" t="s">
        <v>149</v>
      </c>
      <c r="C9" s="1" t="s">
        <v>153</v>
      </c>
      <c r="E9" s="1" t="s">
        <v>154</v>
      </c>
      <c r="G9" s="1" t="s">
        <v>155</v>
      </c>
      <c r="I9" s="1">
        <v>0</v>
      </c>
      <c r="K9" s="3">
        <v>135500000</v>
      </c>
      <c r="M9" s="3">
        <v>0</v>
      </c>
      <c r="O9" s="3">
        <v>0</v>
      </c>
      <c r="Q9" s="3">
        <v>135500000</v>
      </c>
      <c r="S9" s="6">
        <v>7.2688486869977451E-6</v>
      </c>
      <c r="U9" s="6"/>
    </row>
    <row r="10" spans="1:21" x14ac:dyDescent="0.5">
      <c r="A10" s="1" t="s">
        <v>156</v>
      </c>
      <c r="C10" s="1" t="s">
        <v>157</v>
      </c>
      <c r="E10" s="1" t="s">
        <v>151</v>
      </c>
      <c r="G10" s="1" t="s">
        <v>158</v>
      </c>
      <c r="I10" s="1">
        <v>0</v>
      </c>
      <c r="K10" s="3">
        <v>107984124221</v>
      </c>
      <c r="M10" s="3">
        <v>400428838820</v>
      </c>
      <c r="O10" s="3">
        <v>345562677957</v>
      </c>
      <c r="Q10" s="3">
        <v>162850285084</v>
      </c>
      <c r="S10" s="6">
        <v>8.7360448775648837E-3</v>
      </c>
      <c r="U10" s="6"/>
    </row>
    <row r="11" spans="1:21" ht="22.5" thickBot="1" x14ac:dyDescent="0.55000000000000004">
      <c r="A11" s="8"/>
      <c r="K11" s="10">
        <f>SUM(K8:K10)</f>
        <v>3301398960372</v>
      </c>
      <c r="M11" s="10">
        <f>SUM(M8:M10)</f>
        <v>2440914916567</v>
      </c>
      <c r="O11" s="10">
        <f>SUM(O8:O10)</f>
        <v>4029230407941</v>
      </c>
      <c r="Q11" s="10">
        <f>SUM(Q8:Q10)</f>
        <v>1713083468998</v>
      </c>
      <c r="S11" s="7">
        <f>SUM(S8:S10)</f>
        <v>9.1897745567111833E-2</v>
      </c>
      <c r="U11" s="13"/>
    </row>
    <row r="12" spans="1:21" ht="22.5" thickTop="1" x14ac:dyDescent="0.5">
      <c r="S12" s="3"/>
    </row>
    <row r="13" spans="1:21" x14ac:dyDescent="0.5">
      <c r="Q13" s="3"/>
    </row>
    <row r="14" spans="1:21" x14ac:dyDescent="0.5">
      <c r="Q14" s="3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4"/>
  <sheetViews>
    <sheetView rightToLeft="1" workbookViewId="0">
      <selection activeCell="G18" sqref="G18"/>
    </sheetView>
  </sheetViews>
  <sheetFormatPr defaultRowHeight="21.75" x14ac:dyDescent="0.5"/>
  <cols>
    <col min="1" max="1" width="22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30" style="1" bestFit="1" customWidth="1"/>
    <col min="8" max="8" width="1" style="1" customWidth="1"/>
    <col min="9" max="9" width="19.5703125" style="1" bestFit="1" customWidth="1"/>
    <col min="10" max="16384" width="9.140625" style="1"/>
  </cols>
  <sheetData>
    <row r="2" spans="1:9" ht="22.5" x14ac:dyDescent="0.5">
      <c r="A2" s="15" t="s">
        <v>0</v>
      </c>
      <c r="B2" s="15"/>
      <c r="C2" s="15"/>
      <c r="D2" s="15"/>
      <c r="E2" s="15"/>
      <c r="F2" s="15"/>
      <c r="G2" s="15"/>
    </row>
    <row r="3" spans="1:9" ht="22.5" x14ac:dyDescent="0.5">
      <c r="A3" s="15" t="s">
        <v>159</v>
      </c>
      <c r="B3" s="15"/>
      <c r="C3" s="15"/>
      <c r="D3" s="15"/>
      <c r="E3" s="15"/>
      <c r="F3" s="15"/>
      <c r="G3" s="15"/>
    </row>
    <row r="4" spans="1:9" ht="22.5" x14ac:dyDescent="0.5">
      <c r="A4" s="15" t="s">
        <v>2</v>
      </c>
      <c r="B4" s="15"/>
      <c r="C4" s="15"/>
      <c r="D4" s="15"/>
      <c r="E4" s="15"/>
      <c r="F4" s="15"/>
      <c r="G4" s="15"/>
    </row>
    <row r="6" spans="1:9" ht="22.5" x14ac:dyDescent="0.5">
      <c r="A6" s="17" t="s">
        <v>163</v>
      </c>
      <c r="C6" s="17" t="s">
        <v>146</v>
      </c>
      <c r="E6" s="17" t="s">
        <v>205</v>
      </c>
      <c r="G6" s="17" t="s">
        <v>13</v>
      </c>
    </row>
    <row r="7" spans="1:9" x14ac:dyDescent="0.5">
      <c r="A7" s="1" t="s">
        <v>214</v>
      </c>
      <c r="C7" s="4">
        <v>-3324884503535</v>
      </c>
      <c r="E7" s="6">
        <f>C7/$C$11</f>
        <v>1.0092993446072842</v>
      </c>
      <c r="G7" s="6">
        <v>-0.178362231423908</v>
      </c>
      <c r="I7" s="4"/>
    </row>
    <row r="8" spans="1:9" x14ac:dyDescent="0.5">
      <c r="A8" s="1" t="s">
        <v>215</v>
      </c>
      <c r="C8" s="3">
        <v>17586717990</v>
      </c>
      <c r="E8" s="6">
        <f t="shared" ref="E8" si="0">C8/$C$11</f>
        <v>-5.3386103854820054E-3</v>
      </c>
      <c r="G8" s="6">
        <v>9.4343315107166877E-4</v>
      </c>
      <c r="I8" s="4"/>
    </row>
    <row r="9" spans="1:9" x14ac:dyDescent="0.5">
      <c r="A9" s="1" t="s">
        <v>216</v>
      </c>
      <c r="C9" s="3">
        <v>5365307318</v>
      </c>
      <c r="E9" s="6">
        <f>C9/$C$11</f>
        <v>-1.6286885014852853E-3</v>
      </c>
      <c r="G9" s="6">
        <v>2.8781997825670619E-4</v>
      </c>
      <c r="I9" s="3"/>
    </row>
    <row r="10" spans="1:9" x14ac:dyDescent="0.5">
      <c r="A10" s="1" t="s">
        <v>212</v>
      </c>
      <c r="C10" s="3">
        <v>7682341932</v>
      </c>
      <c r="E10" s="6">
        <f>C10/$C$11</f>
        <v>-2.3320457203168639E-3</v>
      </c>
      <c r="G10" s="6">
        <v>4.1211646542794035E-4</v>
      </c>
      <c r="I10" s="3"/>
    </row>
    <row r="11" spans="1:9" ht="22.5" thickBot="1" x14ac:dyDescent="0.55000000000000004">
      <c r="C11" s="5">
        <f>SUM(C7:C10)</f>
        <v>-3294250136295</v>
      </c>
      <c r="E11" s="7">
        <f>SUM(E7:E10)</f>
        <v>1</v>
      </c>
      <c r="G11" s="7">
        <f>SUM(G7:G10)</f>
        <v>-0.1767188618291517</v>
      </c>
      <c r="I11" s="4"/>
    </row>
    <row r="12" spans="1:9" ht="22.5" thickTop="1" x14ac:dyDescent="0.5">
      <c r="G12" s="3"/>
    </row>
    <row r="13" spans="1:9" x14ac:dyDescent="0.5">
      <c r="C13" s="4"/>
    </row>
    <row r="14" spans="1:9" x14ac:dyDescent="0.5">
      <c r="G14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7"/>
  <sheetViews>
    <sheetView rightToLeft="1" workbookViewId="0">
      <selection activeCell="S10" sqref="S10:S11"/>
    </sheetView>
  </sheetViews>
  <sheetFormatPr defaultRowHeight="21.75" x14ac:dyDescent="0.5"/>
  <cols>
    <col min="1" max="1" width="25.7109375" style="1" bestFit="1" customWidth="1"/>
    <col min="2" max="2" width="1" style="1" customWidth="1"/>
    <col min="3" max="3" width="16" style="1" bestFit="1" customWidth="1"/>
    <col min="4" max="4" width="1" style="1" customWidth="1"/>
    <col min="5" max="5" width="15" style="1" bestFit="1" customWidth="1"/>
    <col min="6" max="6" width="1" style="1" customWidth="1"/>
    <col min="7" max="7" width="9.140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1.710937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16.425781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2.5" x14ac:dyDescent="0.5">
      <c r="A3" s="15" t="s">
        <v>159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2.5" x14ac:dyDescent="0.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2.5" x14ac:dyDescent="0.5">
      <c r="A6" s="17" t="s">
        <v>160</v>
      </c>
      <c r="B6" s="17" t="s">
        <v>160</v>
      </c>
      <c r="C6" s="17" t="s">
        <v>160</v>
      </c>
      <c r="D6" s="17" t="s">
        <v>160</v>
      </c>
      <c r="E6" s="17" t="s">
        <v>160</v>
      </c>
      <c r="F6" s="17" t="s">
        <v>160</v>
      </c>
      <c r="G6" s="17" t="s">
        <v>160</v>
      </c>
      <c r="I6" s="17" t="s">
        <v>161</v>
      </c>
      <c r="J6" s="17" t="s">
        <v>161</v>
      </c>
      <c r="K6" s="17" t="s">
        <v>161</v>
      </c>
      <c r="L6" s="17" t="s">
        <v>161</v>
      </c>
      <c r="M6" s="17" t="s">
        <v>161</v>
      </c>
      <c r="O6" s="17" t="s">
        <v>162</v>
      </c>
      <c r="P6" s="17" t="s">
        <v>162</v>
      </c>
      <c r="Q6" s="17" t="s">
        <v>162</v>
      </c>
      <c r="R6" s="17" t="s">
        <v>162</v>
      </c>
      <c r="S6" s="17" t="s">
        <v>162</v>
      </c>
    </row>
    <row r="7" spans="1:19" ht="22.5" x14ac:dyDescent="0.5">
      <c r="A7" s="17" t="s">
        <v>163</v>
      </c>
      <c r="C7" s="17" t="s">
        <v>164</v>
      </c>
      <c r="E7" s="17" t="s">
        <v>76</v>
      </c>
      <c r="G7" s="17" t="s">
        <v>77</v>
      </c>
      <c r="I7" s="17" t="s">
        <v>165</v>
      </c>
      <c r="K7" s="17" t="s">
        <v>166</v>
      </c>
      <c r="M7" s="17" t="s">
        <v>167</v>
      </c>
      <c r="O7" s="17" t="s">
        <v>165</v>
      </c>
      <c r="Q7" s="17" t="s">
        <v>166</v>
      </c>
      <c r="S7" s="17" t="s">
        <v>167</v>
      </c>
    </row>
    <row r="8" spans="1:19" x14ac:dyDescent="0.5">
      <c r="A8" s="1" t="s">
        <v>137</v>
      </c>
      <c r="C8" s="1" t="s">
        <v>168</v>
      </c>
      <c r="E8" s="1" t="s">
        <v>139</v>
      </c>
      <c r="G8" s="3">
        <v>15</v>
      </c>
      <c r="I8" s="3">
        <v>2527663933</v>
      </c>
      <c r="K8" s="1" t="s">
        <v>168</v>
      </c>
      <c r="M8" s="3">
        <v>2527663933</v>
      </c>
      <c r="O8" s="3">
        <v>9122950822</v>
      </c>
      <c r="Q8" s="3">
        <v>0</v>
      </c>
      <c r="S8" s="3">
        <v>9122950822</v>
      </c>
    </row>
    <row r="9" spans="1:19" x14ac:dyDescent="0.5">
      <c r="A9" s="1" t="s">
        <v>134</v>
      </c>
      <c r="C9" s="1" t="s">
        <v>168</v>
      </c>
      <c r="E9" s="1" t="s">
        <v>136</v>
      </c>
      <c r="G9" s="3">
        <v>15</v>
      </c>
      <c r="I9" s="3">
        <v>2544057381</v>
      </c>
      <c r="K9" s="1" t="s">
        <v>168</v>
      </c>
      <c r="M9" s="3">
        <v>2544057381</v>
      </c>
      <c r="O9" s="3">
        <v>9184153013</v>
      </c>
      <c r="Q9" s="3">
        <v>0</v>
      </c>
      <c r="S9" s="3">
        <v>9184153013</v>
      </c>
    </row>
    <row r="10" spans="1:19" x14ac:dyDescent="0.5">
      <c r="A10" s="1" t="s">
        <v>149</v>
      </c>
      <c r="C10" s="3">
        <v>1</v>
      </c>
      <c r="E10" s="1" t="s">
        <v>168</v>
      </c>
      <c r="G10" s="1">
        <v>0</v>
      </c>
      <c r="I10" s="3">
        <v>5038508995</v>
      </c>
      <c r="K10" s="3">
        <v>0</v>
      </c>
      <c r="M10" s="3">
        <v>5038508995</v>
      </c>
      <c r="O10" s="3">
        <v>22864435726</v>
      </c>
      <c r="Q10" s="3">
        <v>0</v>
      </c>
      <c r="S10" s="3">
        <v>22864435726</v>
      </c>
    </row>
    <row r="11" spans="1:19" x14ac:dyDescent="0.5">
      <c r="A11" s="1" t="s">
        <v>156</v>
      </c>
      <c r="C11" s="3">
        <v>17</v>
      </c>
      <c r="E11" s="1" t="s">
        <v>168</v>
      </c>
      <c r="G11" s="1">
        <v>0</v>
      </c>
      <c r="I11" s="3">
        <v>326798323</v>
      </c>
      <c r="K11" s="3">
        <v>0</v>
      </c>
      <c r="M11" s="3">
        <v>326798323</v>
      </c>
      <c r="O11" s="3">
        <v>7611591027</v>
      </c>
      <c r="Q11" s="3">
        <v>0</v>
      </c>
      <c r="S11" s="3">
        <v>7611591027</v>
      </c>
    </row>
    <row r="12" spans="1:19" ht="22.5" thickBot="1" x14ac:dyDescent="0.55000000000000004">
      <c r="A12" s="8"/>
      <c r="I12" s="10">
        <f>SUM(I8:I11)</f>
        <v>10437028632</v>
      </c>
      <c r="K12" s="10">
        <f>SUM(K8:K11)</f>
        <v>0</v>
      </c>
      <c r="M12" s="10">
        <f>SUM(M8:M11)</f>
        <v>10437028632</v>
      </c>
      <c r="O12" s="10">
        <f>SUM(O8:O11)</f>
        <v>48783130588</v>
      </c>
      <c r="Q12" s="10">
        <f>SUM(Q8:Q11)</f>
        <v>0</v>
      </c>
      <c r="S12" s="10">
        <f>SUM(S8:S11)</f>
        <v>48783130588</v>
      </c>
    </row>
    <row r="13" spans="1:19" ht="22.5" thickTop="1" x14ac:dyDescent="0.5">
      <c r="S13" s="3"/>
    </row>
    <row r="14" spans="1:19" x14ac:dyDescent="0.5">
      <c r="S14" s="3"/>
    </row>
    <row r="15" spans="1:19" x14ac:dyDescent="0.5">
      <c r="S15" s="3"/>
    </row>
    <row r="16" spans="1:19" x14ac:dyDescent="0.5">
      <c r="S16" s="3"/>
    </row>
    <row r="17" spans="19:19" x14ac:dyDescent="0.5">
      <c r="S17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4"/>
  <sheetViews>
    <sheetView rightToLeft="1" workbookViewId="0">
      <selection activeCell="S12" sqref="S12"/>
    </sheetView>
  </sheetViews>
  <sheetFormatPr defaultRowHeight="21.75" x14ac:dyDescent="0.5"/>
  <cols>
    <col min="1" max="1" width="28.8554687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32.28515625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21.28515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2.5" x14ac:dyDescent="0.5">
      <c r="A3" s="15" t="s">
        <v>159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2.5" x14ac:dyDescent="0.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2.5" x14ac:dyDescent="0.5">
      <c r="A6" s="16" t="s">
        <v>3</v>
      </c>
      <c r="C6" s="17" t="s">
        <v>169</v>
      </c>
      <c r="D6" s="17" t="s">
        <v>169</v>
      </c>
      <c r="E6" s="17" t="s">
        <v>169</v>
      </c>
      <c r="F6" s="17" t="s">
        <v>169</v>
      </c>
      <c r="G6" s="17" t="s">
        <v>169</v>
      </c>
      <c r="I6" s="17" t="s">
        <v>161</v>
      </c>
      <c r="J6" s="17" t="s">
        <v>161</v>
      </c>
      <c r="K6" s="17" t="s">
        <v>161</v>
      </c>
      <c r="L6" s="17" t="s">
        <v>161</v>
      </c>
      <c r="M6" s="17" t="s">
        <v>161</v>
      </c>
      <c r="O6" s="17" t="s">
        <v>162</v>
      </c>
      <c r="P6" s="17" t="s">
        <v>162</v>
      </c>
      <c r="Q6" s="17" t="s">
        <v>162</v>
      </c>
      <c r="R6" s="17" t="s">
        <v>162</v>
      </c>
      <c r="S6" s="17" t="s">
        <v>162</v>
      </c>
    </row>
    <row r="7" spans="1:19" ht="22.5" x14ac:dyDescent="0.5">
      <c r="A7" s="17" t="s">
        <v>3</v>
      </c>
      <c r="C7" s="17" t="s">
        <v>170</v>
      </c>
      <c r="E7" s="17" t="s">
        <v>171</v>
      </c>
      <c r="G7" s="17" t="s">
        <v>172</v>
      </c>
      <c r="I7" s="17" t="s">
        <v>173</v>
      </c>
      <c r="K7" s="17" t="s">
        <v>166</v>
      </c>
      <c r="M7" s="17" t="s">
        <v>174</v>
      </c>
      <c r="O7" s="17" t="s">
        <v>173</v>
      </c>
      <c r="Q7" s="17" t="s">
        <v>166</v>
      </c>
      <c r="S7" s="17" t="s">
        <v>174</v>
      </c>
    </row>
    <row r="8" spans="1:19" x14ac:dyDescent="0.5">
      <c r="A8" s="1" t="s">
        <v>53</v>
      </c>
      <c r="C8" s="1" t="s">
        <v>6</v>
      </c>
      <c r="E8" s="3">
        <v>43100791</v>
      </c>
      <c r="G8" s="3">
        <v>1250</v>
      </c>
      <c r="I8" s="3">
        <v>53875988750</v>
      </c>
      <c r="K8" s="3">
        <v>1084751451</v>
      </c>
      <c r="M8" s="3">
        <v>52791237299</v>
      </c>
      <c r="O8" s="3">
        <v>53875988750</v>
      </c>
      <c r="Q8" s="3">
        <v>1084751451</v>
      </c>
      <c r="S8" s="3">
        <v>52791237299</v>
      </c>
    </row>
    <row r="9" spans="1:19" x14ac:dyDescent="0.5">
      <c r="A9" s="1" t="s">
        <v>22</v>
      </c>
      <c r="C9" s="1" t="s">
        <v>175</v>
      </c>
      <c r="E9" s="3">
        <v>3837106</v>
      </c>
      <c r="G9" s="3">
        <v>6800</v>
      </c>
      <c r="I9" s="3">
        <v>0</v>
      </c>
      <c r="K9" s="3">
        <v>0</v>
      </c>
      <c r="M9" s="3">
        <v>0</v>
      </c>
      <c r="O9" s="3">
        <v>26092320800</v>
      </c>
      <c r="Q9" s="3">
        <v>0</v>
      </c>
      <c r="S9" s="3">
        <v>26092320800</v>
      </c>
    </row>
    <row r="10" spans="1:19" x14ac:dyDescent="0.5">
      <c r="A10" s="1" t="s">
        <v>43</v>
      </c>
      <c r="C10" s="1" t="s">
        <v>176</v>
      </c>
      <c r="E10" s="3">
        <v>850000</v>
      </c>
      <c r="G10" s="3">
        <v>348</v>
      </c>
      <c r="I10" s="3">
        <v>0</v>
      </c>
      <c r="K10" s="3">
        <v>0</v>
      </c>
      <c r="M10" s="3">
        <v>0</v>
      </c>
      <c r="O10" s="3">
        <v>295800000</v>
      </c>
      <c r="Q10" s="3">
        <v>0</v>
      </c>
      <c r="S10" s="3">
        <v>295800000</v>
      </c>
    </row>
    <row r="11" spans="1:19" x14ac:dyDescent="0.5">
      <c r="A11" s="1" t="s">
        <v>217</v>
      </c>
      <c r="C11" s="1" t="s">
        <v>218</v>
      </c>
      <c r="E11" s="3">
        <f>O11/G11</f>
        <v>488969</v>
      </c>
      <c r="G11" s="3">
        <v>600</v>
      </c>
      <c r="I11" s="3">
        <v>0</v>
      </c>
      <c r="K11" s="3">
        <v>0</v>
      </c>
      <c r="M11" s="3">
        <v>0</v>
      </c>
      <c r="O11" s="3">
        <v>293381400</v>
      </c>
      <c r="Q11" s="3">
        <v>0</v>
      </c>
      <c r="S11" s="3">
        <v>293381400</v>
      </c>
    </row>
    <row r="12" spans="1:19" ht="22.5" thickBot="1" x14ac:dyDescent="0.55000000000000004">
      <c r="I12" s="10">
        <f>SUM(I8:I11)</f>
        <v>53875988750</v>
      </c>
      <c r="K12" s="10">
        <f>SUM(K8:K11)</f>
        <v>1084751451</v>
      </c>
      <c r="M12" s="10">
        <f>SUM(M8:M11)</f>
        <v>52791237299</v>
      </c>
      <c r="O12" s="10">
        <f>SUM(O8:O11)</f>
        <v>80557490950</v>
      </c>
      <c r="Q12" s="10">
        <f>SUM(Q8:Q11)</f>
        <v>1084751451</v>
      </c>
      <c r="S12" s="10">
        <f>SUM(S8:S11)</f>
        <v>79472739499</v>
      </c>
    </row>
    <row r="13" spans="1:19" ht="22.5" thickTop="1" x14ac:dyDescent="0.5">
      <c r="O13" s="3"/>
      <c r="S13" s="3"/>
    </row>
    <row r="14" spans="1:19" x14ac:dyDescent="0.5">
      <c r="I14" s="3"/>
      <c r="M14" s="3"/>
      <c r="O14" s="3"/>
      <c r="Q14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8"/>
  <sheetViews>
    <sheetView rightToLeft="1" topLeftCell="A61" zoomScale="115" zoomScaleNormal="115" workbookViewId="0">
      <selection activeCell="Q61" sqref="Q61:Q80"/>
    </sheetView>
  </sheetViews>
  <sheetFormatPr defaultRowHeight="21.75" x14ac:dyDescent="0.5"/>
  <cols>
    <col min="1" max="1" width="30" style="1" bestFit="1" customWidth="1"/>
    <col min="2" max="2" width="1" style="1" customWidth="1"/>
    <col min="3" max="3" width="13.140625" style="1" bestFit="1" customWidth="1"/>
    <col min="4" max="4" width="1" style="1" customWidth="1"/>
    <col min="5" max="5" width="20.14062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30.28515625" style="1" bestFit="1" customWidth="1"/>
    <col min="10" max="10" width="1" style="1" customWidth="1"/>
    <col min="11" max="11" width="13.140625" style="1" bestFit="1" customWidth="1"/>
    <col min="12" max="12" width="1" style="1" customWidth="1"/>
    <col min="13" max="13" width="20.14062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30.28515625" style="1" bestFit="1" customWidth="1"/>
    <col min="18" max="18" width="1" style="1" customWidth="1"/>
    <col min="19" max="16384" width="9.140625" style="1"/>
  </cols>
  <sheetData>
    <row r="2" spans="1:17" ht="22.5" x14ac:dyDescent="0.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2.5" x14ac:dyDescent="0.5">
      <c r="A3" s="15" t="s">
        <v>159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2.5" x14ac:dyDescent="0.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2.5" x14ac:dyDescent="0.5">
      <c r="A6" s="16" t="s">
        <v>3</v>
      </c>
      <c r="C6" s="17" t="s">
        <v>161</v>
      </c>
      <c r="D6" s="17" t="s">
        <v>161</v>
      </c>
      <c r="E6" s="17" t="s">
        <v>161</v>
      </c>
      <c r="F6" s="17" t="s">
        <v>161</v>
      </c>
      <c r="G6" s="17" t="s">
        <v>161</v>
      </c>
      <c r="H6" s="17" t="s">
        <v>161</v>
      </c>
      <c r="I6" s="17" t="s">
        <v>161</v>
      </c>
      <c r="K6" s="17" t="s">
        <v>162</v>
      </c>
      <c r="L6" s="17" t="s">
        <v>162</v>
      </c>
      <c r="M6" s="17" t="s">
        <v>162</v>
      </c>
      <c r="N6" s="17" t="s">
        <v>162</v>
      </c>
      <c r="O6" s="17" t="s">
        <v>162</v>
      </c>
      <c r="P6" s="17" t="s">
        <v>162</v>
      </c>
      <c r="Q6" s="17" t="s">
        <v>162</v>
      </c>
    </row>
    <row r="7" spans="1:17" ht="22.5" x14ac:dyDescent="0.5">
      <c r="A7" s="17" t="s">
        <v>3</v>
      </c>
      <c r="C7" s="17" t="s">
        <v>7</v>
      </c>
      <c r="E7" s="17" t="s">
        <v>177</v>
      </c>
      <c r="G7" s="17" t="s">
        <v>178</v>
      </c>
      <c r="I7" s="17" t="s">
        <v>179</v>
      </c>
      <c r="K7" s="17" t="s">
        <v>7</v>
      </c>
      <c r="M7" s="17" t="s">
        <v>177</v>
      </c>
      <c r="O7" s="17" t="s">
        <v>178</v>
      </c>
      <c r="Q7" s="17" t="s">
        <v>179</v>
      </c>
    </row>
    <row r="8" spans="1:17" x14ac:dyDescent="0.5">
      <c r="A8" s="4" t="s">
        <v>65</v>
      </c>
      <c r="B8" s="4"/>
      <c r="C8" s="4">
        <v>34304201</v>
      </c>
      <c r="D8" s="4"/>
      <c r="E8" s="4">
        <v>232187519647</v>
      </c>
      <c r="F8" s="4"/>
      <c r="G8" s="4">
        <v>240198015402</v>
      </c>
      <c r="H8" s="4"/>
      <c r="I8" s="4">
        <v>-8010495755</v>
      </c>
      <c r="J8" s="4"/>
      <c r="K8" s="4">
        <v>34304201</v>
      </c>
      <c r="L8" s="4"/>
      <c r="M8" s="4">
        <v>232187519647</v>
      </c>
      <c r="N8" s="4"/>
      <c r="O8" s="4">
        <v>240198015402</v>
      </c>
      <c r="P8" s="4"/>
      <c r="Q8" s="4">
        <v>-8010495755</v>
      </c>
    </row>
    <row r="9" spans="1:17" x14ac:dyDescent="0.5">
      <c r="A9" s="4" t="s">
        <v>18</v>
      </c>
      <c r="B9" s="4"/>
      <c r="C9" s="4">
        <v>33535063</v>
      </c>
      <c r="D9" s="4"/>
      <c r="E9" s="4">
        <v>630708215778</v>
      </c>
      <c r="F9" s="4"/>
      <c r="G9" s="4">
        <v>941395349554</v>
      </c>
      <c r="H9" s="4"/>
      <c r="I9" s="4">
        <v>-310687133776</v>
      </c>
      <c r="J9" s="4"/>
      <c r="K9" s="4">
        <v>33535063</v>
      </c>
      <c r="L9" s="4"/>
      <c r="M9" s="4">
        <v>630708215778</v>
      </c>
      <c r="N9" s="4"/>
      <c r="O9" s="4">
        <v>1382757758599</v>
      </c>
      <c r="P9" s="4"/>
      <c r="Q9" s="4">
        <v>-752049542821</v>
      </c>
    </row>
    <row r="10" spans="1:17" x14ac:dyDescent="0.5">
      <c r="A10" s="4" t="s">
        <v>53</v>
      </c>
      <c r="B10" s="4"/>
      <c r="C10" s="4">
        <v>43100791</v>
      </c>
      <c r="D10" s="4"/>
      <c r="E10" s="4">
        <v>712072952299</v>
      </c>
      <c r="F10" s="4"/>
      <c r="G10" s="4">
        <v>991899510437</v>
      </c>
      <c r="H10" s="4"/>
      <c r="I10" s="4">
        <v>-279826558138</v>
      </c>
      <c r="J10" s="4"/>
      <c r="K10" s="4">
        <v>43100791</v>
      </c>
      <c r="L10" s="4"/>
      <c r="M10" s="4">
        <v>712072952299</v>
      </c>
      <c r="N10" s="4"/>
      <c r="O10" s="4">
        <v>1046144011892</v>
      </c>
      <c r="P10" s="4"/>
      <c r="Q10" s="4">
        <v>-334071059593</v>
      </c>
    </row>
    <row r="11" spans="1:17" x14ac:dyDescent="0.5">
      <c r="A11" s="4" t="s">
        <v>22</v>
      </c>
      <c r="B11" s="4"/>
      <c r="C11" s="4">
        <v>3921979</v>
      </c>
      <c r="D11" s="4"/>
      <c r="E11" s="4">
        <v>335478249507</v>
      </c>
      <c r="F11" s="4"/>
      <c r="G11" s="4">
        <v>400394062790</v>
      </c>
      <c r="H11" s="4"/>
      <c r="I11" s="4">
        <v>-64915813283</v>
      </c>
      <c r="J11" s="4"/>
      <c r="K11" s="4">
        <v>3921979</v>
      </c>
      <c r="L11" s="4"/>
      <c r="M11" s="4">
        <v>335478249507</v>
      </c>
      <c r="N11" s="4"/>
      <c r="O11" s="4">
        <v>436413779867</v>
      </c>
      <c r="P11" s="4"/>
      <c r="Q11" s="4">
        <v>-100935530360</v>
      </c>
    </row>
    <row r="12" spans="1:17" x14ac:dyDescent="0.5">
      <c r="A12" s="4" t="s">
        <v>44</v>
      </c>
      <c r="B12" s="4"/>
      <c r="C12" s="4">
        <v>9191309</v>
      </c>
      <c r="D12" s="4"/>
      <c r="E12" s="4">
        <v>327913317334</v>
      </c>
      <c r="F12" s="4"/>
      <c r="G12" s="4">
        <v>392143760935</v>
      </c>
      <c r="H12" s="4"/>
      <c r="I12" s="4">
        <v>-64230443601</v>
      </c>
      <c r="J12" s="4"/>
      <c r="K12" s="4">
        <v>9191309</v>
      </c>
      <c r="L12" s="4"/>
      <c r="M12" s="4">
        <v>327913317334</v>
      </c>
      <c r="N12" s="4"/>
      <c r="O12" s="4">
        <v>428030051880</v>
      </c>
      <c r="P12" s="4"/>
      <c r="Q12" s="4">
        <v>-100116734546</v>
      </c>
    </row>
    <row r="13" spans="1:17" x14ac:dyDescent="0.5">
      <c r="A13" s="4" t="s">
        <v>64</v>
      </c>
      <c r="B13" s="4"/>
      <c r="C13" s="4">
        <v>1889027</v>
      </c>
      <c r="D13" s="4"/>
      <c r="E13" s="4">
        <v>339605342429</v>
      </c>
      <c r="F13" s="4"/>
      <c r="G13" s="4">
        <v>378844400796</v>
      </c>
      <c r="H13" s="4"/>
      <c r="I13" s="4">
        <v>-39239058367</v>
      </c>
      <c r="J13" s="4"/>
      <c r="K13" s="4">
        <v>1889027</v>
      </c>
      <c r="L13" s="4"/>
      <c r="M13" s="4">
        <v>339605342429</v>
      </c>
      <c r="N13" s="4"/>
      <c r="O13" s="4">
        <v>378844400796</v>
      </c>
      <c r="P13" s="4"/>
      <c r="Q13" s="4">
        <v>-39239058367</v>
      </c>
    </row>
    <row r="14" spans="1:17" x14ac:dyDescent="0.5">
      <c r="A14" s="4" t="s">
        <v>34</v>
      </c>
      <c r="B14" s="4"/>
      <c r="C14" s="4">
        <v>2550000</v>
      </c>
      <c r="D14" s="4"/>
      <c r="E14" s="4">
        <v>119491768350</v>
      </c>
      <c r="F14" s="4"/>
      <c r="G14" s="4">
        <v>146994646725</v>
      </c>
      <c r="H14" s="4"/>
      <c r="I14" s="4">
        <v>-27502878375</v>
      </c>
      <c r="J14" s="4"/>
      <c r="K14" s="4">
        <v>2550000</v>
      </c>
      <c r="L14" s="4"/>
      <c r="M14" s="4">
        <v>119491768350</v>
      </c>
      <c r="N14" s="4"/>
      <c r="O14" s="4">
        <v>144966784725</v>
      </c>
      <c r="P14" s="4"/>
      <c r="Q14" s="4">
        <v>-25475016375</v>
      </c>
    </row>
    <row r="15" spans="1:17" x14ac:dyDescent="0.5">
      <c r="A15" s="4" t="s">
        <v>37</v>
      </c>
      <c r="B15" s="4"/>
      <c r="C15" s="4">
        <v>7377155</v>
      </c>
      <c r="D15" s="4"/>
      <c r="E15" s="4">
        <v>151776501421</v>
      </c>
      <c r="F15" s="4"/>
      <c r="G15" s="4">
        <v>118513829806</v>
      </c>
      <c r="H15" s="4"/>
      <c r="I15" s="4">
        <v>33262671615</v>
      </c>
      <c r="J15" s="4"/>
      <c r="K15" s="4">
        <v>7377155</v>
      </c>
      <c r="L15" s="4"/>
      <c r="M15" s="4">
        <v>151776501421</v>
      </c>
      <c r="N15" s="4"/>
      <c r="O15" s="4">
        <v>133582670700</v>
      </c>
      <c r="P15" s="4"/>
      <c r="Q15" s="4">
        <v>18193830721</v>
      </c>
    </row>
    <row r="16" spans="1:17" x14ac:dyDescent="0.5">
      <c r="A16" s="4" t="s">
        <v>28</v>
      </c>
      <c r="B16" s="4"/>
      <c r="C16" s="4">
        <v>9659425</v>
      </c>
      <c r="D16" s="4"/>
      <c r="E16" s="4">
        <v>390607383817</v>
      </c>
      <c r="F16" s="4"/>
      <c r="G16" s="4">
        <v>451687624596</v>
      </c>
      <c r="H16" s="4"/>
      <c r="I16" s="4">
        <v>-61080240779</v>
      </c>
      <c r="J16" s="4"/>
      <c r="K16" s="4">
        <v>9659425</v>
      </c>
      <c r="L16" s="4"/>
      <c r="M16" s="4">
        <v>390607383817</v>
      </c>
      <c r="N16" s="4"/>
      <c r="O16" s="4">
        <v>444281254851</v>
      </c>
      <c r="P16" s="4"/>
      <c r="Q16" s="4">
        <v>-53673871034</v>
      </c>
    </row>
    <row r="17" spans="1:17" x14ac:dyDescent="0.5">
      <c r="A17" s="4" t="s">
        <v>52</v>
      </c>
      <c r="B17" s="4"/>
      <c r="C17" s="4">
        <v>25541365</v>
      </c>
      <c r="D17" s="4"/>
      <c r="E17" s="4">
        <v>428572968665</v>
      </c>
      <c r="F17" s="4"/>
      <c r="G17" s="4">
        <v>547253483037</v>
      </c>
      <c r="H17" s="4"/>
      <c r="I17" s="4">
        <v>-118680514372</v>
      </c>
      <c r="J17" s="4"/>
      <c r="K17" s="4">
        <v>25541365</v>
      </c>
      <c r="L17" s="4"/>
      <c r="M17" s="4">
        <v>428572968665</v>
      </c>
      <c r="N17" s="4"/>
      <c r="O17" s="4">
        <v>539839703728</v>
      </c>
      <c r="P17" s="4"/>
      <c r="Q17" s="4">
        <v>-111266735063</v>
      </c>
    </row>
    <row r="18" spans="1:17" x14ac:dyDescent="0.5">
      <c r="A18" s="4" t="s">
        <v>63</v>
      </c>
      <c r="B18" s="4"/>
      <c r="C18" s="4">
        <v>1450000</v>
      </c>
      <c r="D18" s="4"/>
      <c r="E18" s="4">
        <v>109757633130</v>
      </c>
      <c r="F18" s="4"/>
      <c r="G18" s="4">
        <v>115486868657</v>
      </c>
      <c r="H18" s="4"/>
      <c r="I18" s="4">
        <v>-5729235527</v>
      </c>
      <c r="J18" s="4"/>
      <c r="K18" s="4">
        <v>1450000</v>
      </c>
      <c r="L18" s="4"/>
      <c r="M18" s="4">
        <v>109757633130</v>
      </c>
      <c r="N18" s="4"/>
      <c r="O18" s="4">
        <v>115486868657</v>
      </c>
      <c r="P18" s="4"/>
      <c r="Q18" s="4">
        <v>-5729235527</v>
      </c>
    </row>
    <row r="19" spans="1:17" x14ac:dyDescent="0.5">
      <c r="A19" s="4" t="s">
        <v>67</v>
      </c>
      <c r="B19" s="4"/>
      <c r="C19" s="4">
        <v>14791101</v>
      </c>
      <c r="D19" s="4"/>
      <c r="E19" s="4">
        <v>203387898598</v>
      </c>
      <c r="F19" s="4"/>
      <c r="G19" s="4">
        <v>241600231979</v>
      </c>
      <c r="H19" s="4"/>
      <c r="I19" s="4">
        <v>-38212333381</v>
      </c>
      <c r="J19" s="4"/>
      <c r="K19" s="4">
        <v>14791101</v>
      </c>
      <c r="L19" s="4"/>
      <c r="M19" s="4">
        <v>203387898598</v>
      </c>
      <c r="N19" s="4"/>
      <c r="O19" s="4">
        <v>241600231979</v>
      </c>
      <c r="P19" s="4"/>
      <c r="Q19" s="4">
        <v>-38212333381</v>
      </c>
    </row>
    <row r="20" spans="1:17" x14ac:dyDescent="0.5">
      <c r="A20" s="4" t="s">
        <v>62</v>
      </c>
      <c r="B20" s="4"/>
      <c r="C20" s="4">
        <v>1650000</v>
      </c>
      <c r="D20" s="4"/>
      <c r="E20" s="4">
        <v>50196145230</v>
      </c>
      <c r="F20" s="4"/>
      <c r="G20" s="4">
        <v>53057021911</v>
      </c>
      <c r="H20" s="4"/>
      <c r="I20" s="4">
        <v>-2860876681</v>
      </c>
      <c r="J20" s="4"/>
      <c r="K20" s="4">
        <v>1650000</v>
      </c>
      <c r="L20" s="4"/>
      <c r="M20" s="4">
        <v>50196145230</v>
      </c>
      <c r="N20" s="4"/>
      <c r="O20" s="4">
        <v>53057021911</v>
      </c>
      <c r="P20" s="4"/>
      <c r="Q20" s="4">
        <v>-2860876681</v>
      </c>
    </row>
    <row r="21" spans="1:17" x14ac:dyDescent="0.5">
      <c r="A21" s="4" t="s">
        <v>56</v>
      </c>
      <c r="B21" s="4"/>
      <c r="C21" s="4">
        <v>11589688</v>
      </c>
      <c r="D21" s="4"/>
      <c r="E21" s="4">
        <v>158179614064</v>
      </c>
      <c r="F21" s="4"/>
      <c r="G21" s="4">
        <v>190668070848</v>
      </c>
      <c r="H21" s="4"/>
      <c r="I21" s="4">
        <v>-32488456784</v>
      </c>
      <c r="J21" s="4"/>
      <c r="K21" s="4">
        <v>11589688</v>
      </c>
      <c r="L21" s="4"/>
      <c r="M21" s="4">
        <v>158179614064</v>
      </c>
      <c r="N21" s="4"/>
      <c r="O21" s="4">
        <v>207291993656</v>
      </c>
      <c r="P21" s="4"/>
      <c r="Q21" s="4">
        <v>-49112379592</v>
      </c>
    </row>
    <row r="22" spans="1:17" x14ac:dyDescent="0.5">
      <c r="A22" s="4" t="s">
        <v>23</v>
      </c>
      <c r="B22" s="4"/>
      <c r="C22" s="4">
        <v>9007402</v>
      </c>
      <c r="D22" s="4"/>
      <c r="E22" s="4">
        <v>358689546802</v>
      </c>
      <c r="F22" s="4"/>
      <c r="G22" s="4">
        <v>436408599877</v>
      </c>
      <c r="H22" s="4"/>
      <c r="I22" s="4">
        <v>-77719053075</v>
      </c>
      <c r="J22" s="4"/>
      <c r="K22" s="4">
        <v>9007402</v>
      </c>
      <c r="L22" s="4"/>
      <c r="M22" s="4">
        <v>358689546802</v>
      </c>
      <c r="N22" s="4"/>
      <c r="O22" s="4">
        <v>415931974235</v>
      </c>
      <c r="P22" s="4"/>
      <c r="Q22" s="4">
        <v>-57242427433</v>
      </c>
    </row>
    <row r="23" spans="1:17" x14ac:dyDescent="0.5">
      <c r="A23" s="4" t="s">
        <v>20</v>
      </c>
      <c r="B23" s="4"/>
      <c r="C23" s="4">
        <v>3619574</v>
      </c>
      <c r="D23" s="4"/>
      <c r="E23" s="4">
        <v>27129203012</v>
      </c>
      <c r="F23" s="4"/>
      <c r="G23" s="4">
        <v>42456842909</v>
      </c>
      <c r="H23" s="4"/>
      <c r="I23" s="4">
        <v>-15327639897</v>
      </c>
      <c r="J23" s="4"/>
      <c r="K23" s="4">
        <v>3619574</v>
      </c>
      <c r="L23" s="4"/>
      <c r="M23" s="4">
        <v>27129203012</v>
      </c>
      <c r="N23" s="4"/>
      <c r="O23" s="4">
        <v>58723809132</v>
      </c>
      <c r="P23" s="4"/>
      <c r="Q23" s="4">
        <v>-31594606120</v>
      </c>
    </row>
    <row r="24" spans="1:17" x14ac:dyDescent="0.5">
      <c r="A24" s="4" t="s">
        <v>55</v>
      </c>
      <c r="B24" s="4"/>
      <c r="C24" s="4">
        <v>1644029</v>
      </c>
      <c r="D24" s="4"/>
      <c r="E24" s="4">
        <v>12371249998</v>
      </c>
      <c r="F24" s="4"/>
      <c r="G24" s="4">
        <v>14446743722</v>
      </c>
      <c r="H24" s="4"/>
      <c r="I24" s="4">
        <v>-2075493724</v>
      </c>
      <c r="J24" s="4"/>
      <c r="K24" s="4">
        <v>1644029</v>
      </c>
      <c r="L24" s="4"/>
      <c r="M24" s="4">
        <v>12371249997</v>
      </c>
      <c r="N24" s="4"/>
      <c r="O24" s="4">
        <v>6455275758</v>
      </c>
      <c r="P24" s="4"/>
      <c r="Q24" s="4">
        <v>5915974239</v>
      </c>
    </row>
    <row r="25" spans="1:17" x14ac:dyDescent="0.5">
      <c r="A25" s="4" t="s">
        <v>58</v>
      </c>
      <c r="B25" s="4"/>
      <c r="C25" s="4">
        <v>18759593</v>
      </c>
      <c r="D25" s="4"/>
      <c r="E25" s="4">
        <v>639252528895</v>
      </c>
      <c r="F25" s="4"/>
      <c r="G25" s="4">
        <v>706571712946</v>
      </c>
      <c r="H25" s="4"/>
      <c r="I25" s="4">
        <v>-67319184051</v>
      </c>
      <c r="J25" s="4"/>
      <c r="K25" s="4">
        <v>18759593</v>
      </c>
      <c r="L25" s="4"/>
      <c r="M25" s="4">
        <v>639252528895</v>
      </c>
      <c r="N25" s="4"/>
      <c r="O25" s="4">
        <v>712491030965</v>
      </c>
      <c r="P25" s="4"/>
      <c r="Q25" s="4">
        <v>-73238502070</v>
      </c>
    </row>
    <row r="26" spans="1:17" x14ac:dyDescent="0.5">
      <c r="A26" s="4" t="s">
        <v>48</v>
      </c>
      <c r="B26" s="4"/>
      <c r="C26" s="4">
        <v>10810000</v>
      </c>
      <c r="D26" s="4"/>
      <c r="E26" s="4">
        <v>794643072975</v>
      </c>
      <c r="F26" s="4"/>
      <c r="G26" s="4">
        <v>888919422146</v>
      </c>
      <c r="H26" s="4"/>
      <c r="I26" s="4">
        <v>-94276349171</v>
      </c>
      <c r="J26" s="4"/>
      <c r="K26" s="4">
        <v>10810000</v>
      </c>
      <c r="L26" s="4"/>
      <c r="M26" s="4">
        <v>794643072975</v>
      </c>
      <c r="N26" s="4"/>
      <c r="O26" s="4">
        <v>824332017446</v>
      </c>
      <c r="P26" s="4"/>
      <c r="Q26" s="4">
        <v>-29688944471</v>
      </c>
    </row>
    <row r="27" spans="1:17" x14ac:dyDescent="0.5">
      <c r="A27" s="4" t="s">
        <v>25</v>
      </c>
      <c r="B27" s="4"/>
      <c r="C27" s="4">
        <v>10290128</v>
      </c>
      <c r="D27" s="4"/>
      <c r="E27" s="4">
        <v>119780439357</v>
      </c>
      <c r="F27" s="4"/>
      <c r="G27" s="4">
        <v>177341078604</v>
      </c>
      <c r="H27" s="4"/>
      <c r="I27" s="4">
        <v>-57560639247</v>
      </c>
      <c r="J27" s="4"/>
      <c r="K27" s="4">
        <v>10290128</v>
      </c>
      <c r="L27" s="4"/>
      <c r="M27" s="4">
        <v>119780439357</v>
      </c>
      <c r="N27" s="4"/>
      <c r="O27" s="4">
        <v>150262566854</v>
      </c>
      <c r="P27" s="4"/>
      <c r="Q27" s="4">
        <v>-30482127497</v>
      </c>
    </row>
    <row r="28" spans="1:17" x14ac:dyDescent="0.5">
      <c r="A28" s="4" t="s">
        <v>26</v>
      </c>
      <c r="B28" s="4"/>
      <c r="C28" s="4">
        <v>160259448</v>
      </c>
      <c r="D28" s="4"/>
      <c r="E28" s="4">
        <v>837949056536</v>
      </c>
      <c r="F28" s="4"/>
      <c r="G28" s="4">
        <v>1112877739977</v>
      </c>
      <c r="H28" s="4"/>
      <c r="I28" s="4">
        <v>-274928683441</v>
      </c>
      <c r="J28" s="4"/>
      <c r="K28" s="4">
        <v>160259448</v>
      </c>
      <c r="L28" s="4"/>
      <c r="M28" s="4">
        <v>837949056536</v>
      </c>
      <c r="N28" s="4"/>
      <c r="O28" s="4">
        <v>1066630545838</v>
      </c>
      <c r="P28" s="4"/>
      <c r="Q28" s="4">
        <v>-228681489302</v>
      </c>
    </row>
    <row r="29" spans="1:17" x14ac:dyDescent="0.5">
      <c r="A29" s="4" t="s">
        <v>36</v>
      </c>
      <c r="B29" s="4"/>
      <c r="C29" s="4">
        <v>3583604</v>
      </c>
      <c r="D29" s="4"/>
      <c r="E29" s="4">
        <v>32345516531</v>
      </c>
      <c r="F29" s="4"/>
      <c r="G29" s="4">
        <v>40930615080</v>
      </c>
      <c r="H29" s="4"/>
      <c r="I29" s="4">
        <v>-8585098549</v>
      </c>
      <c r="J29" s="4"/>
      <c r="K29" s="4">
        <v>3583604</v>
      </c>
      <c r="L29" s="4"/>
      <c r="M29" s="4">
        <v>32345516530</v>
      </c>
      <c r="N29" s="4"/>
      <c r="O29" s="4">
        <v>20094067344</v>
      </c>
      <c r="P29" s="4"/>
      <c r="Q29" s="4">
        <v>12251449186</v>
      </c>
    </row>
    <row r="30" spans="1:17" x14ac:dyDescent="0.5">
      <c r="A30" s="4" t="s">
        <v>33</v>
      </c>
      <c r="B30" s="4"/>
      <c r="C30" s="4">
        <v>7825000</v>
      </c>
      <c r="D30" s="4"/>
      <c r="E30" s="4">
        <v>76695430725</v>
      </c>
      <c r="F30" s="4"/>
      <c r="G30" s="4">
        <v>62446770657</v>
      </c>
      <c r="H30" s="4"/>
      <c r="I30" s="4">
        <v>14248660068</v>
      </c>
      <c r="J30" s="4"/>
      <c r="K30" s="4">
        <v>7825000</v>
      </c>
      <c r="L30" s="4"/>
      <c r="M30" s="4">
        <v>76695430725</v>
      </c>
      <c r="N30" s="4"/>
      <c r="O30" s="4">
        <v>80853420548</v>
      </c>
      <c r="P30" s="4"/>
      <c r="Q30" s="4">
        <v>-4157989823</v>
      </c>
    </row>
    <row r="31" spans="1:17" x14ac:dyDescent="0.5">
      <c r="A31" s="4" t="s">
        <v>24</v>
      </c>
      <c r="B31" s="4"/>
      <c r="C31" s="4">
        <v>193847</v>
      </c>
      <c r="D31" s="4"/>
      <c r="E31" s="4">
        <v>1298754934</v>
      </c>
      <c r="F31" s="4"/>
      <c r="G31" s="4">
        <v>25933139957</v>
      </c>
      <c r="H31" s="4"/>
      <c r="I31" s="4">
        <v>-24634385023</v>
      </c>
      <c r="J31" s="4"/>
      <c r="K31" s="4">
        <v>193847</v>
      </c>
      <c r="L31" s="4"/>
      <c r="M31" s="4">
        <v>1298754934</v>
      </c>
      <c r="N31" s="4"/>
      <c r="O31" s="4">
        <v>1514571781</v>
      </c>
      <c r="P31" s="4"/>
      <c r="Q31" s="4">
        <v>-215816847</v>
      </c>
    </row>
    <row r="32" spans="1:17" x14ac:dyDescent="0.5">
      <c r="A32" s="4" t="s">
        <v>35</v>
      </c>
      <c r="B32" s="4"/>
      <c r="C32" s="4">
        <v>10000000</v>
      </c>
      <c r="D32" s="4"/>
      <c r="E32" s="4">
        <v>68301175500</v>
      </c>
      <c r="F32" s="4"/>
      <c r="G32" s="4">
        <v>86740803000</v>
      </c>
      <c r="H32" s="4"/>
      <c r="I32" s="4">
        <v>-18439627500</v>
      </c>
      <c r="J32" s="4"/>
      <c r="K32" s="4">
        <v>10000000</v>
      </c>
      <c r="L32" s="4"/>
      <c r="M32" s="4">
        <v>68301175500</v>
      </c>
      <c r="N32" s="4"/>
      <c r="O32" s="4">
        <v>76208915637</v>
      </c>
      <c r="P32" s="4"/>
      <c r="Q32" s="4">
        <v>-7907740137</v>
      </c>
    </row>
    <row r="33" spans="1:17" x14ac:dyDescent="0.5">
      <c r="A33" s="4" t="s">
        <v>68</v>
      </c>
      <c r="B33" s="4"/>
      <c r="C33" s="4">
        <v>65465</v>
      </c>
      <c r="D33" s="4"/>
      <c r="E33" s="4">
        <v>2937442238</v>
      </c>
      <c r="F33" s="4"/>
      <c r="G33" s="4">
        <v>2607872799</v>
      </c>
      <c r="H33" s="4"/>
      <c r="I33" s="4">
        <v>329569439</v>
      </c>
      <c r="J33" s="4"/>
      <c r="K33" s="4">
        <v>65465</v>
      </c>
      <c r="L33" s="4"/>
      <c r="M33" s="4">
        <v>2937442238</v>
      </c>
      <c r="N33" s="4"/>
      <c r="O33" s="4">
        <v>2607872799</v>
      </c>
      <c r="P33" s="4"/>
      <c r="Q33" s="4">
        <v>329569439</v>
      </c>
    </row>
    <row r="34" spans="1:17" x14ac:dyDescent="0.5">
      <c r="A34" s="4" t="s">
        <v>47</v>
      </c>
      <c r="B34" s="4"/>
      <c r="C34" s="4">
        <v>10694395</v>
      </c>
      <c r="D34" s="4"/>
      <c r="E34" s="4">
        <v>332636585213</v>
      </c>
      <c r="F34" s="4"/>
      <c r="G34" s="4">
        <v>311268750880</v>
      </c>
      <c r="H34" s="4"/>
      <c r="I34" s="4">
        <v>21367834333</v>
      </c>
      <c r="J34" s="4"/>
      <c r="K34" s="4">
        <v>10694395</v>
      </c>
      <c r="L34" s="4"/>
      <c r="M34" s="4">
        <v>332636585213</v>
      </c>
      <c r="N34" s="4"/>
      <c r="O34" s="4">
        <v>285435996043</v>
      </c>
      <c r="P34" s="4"/>
      <c r="Q34" s="4">
        <v>47200589170</v>
      </c>
    </row>
    <row r="35" spans="1:17" x14ac:dyDescent="0.5">
      <c r="A35" s="4" t="s">
        <v>39</v>
      </c>
      <c r="B35" s="4"/>
      <c r="C35" s="4">
        <v>90099069</v>
      </c>
      <c r="D35" s="4"/>
      <c r="E35" s="4">
        <v>699397307224</v>
      </c>
      <c r="F35" s="4"/>
      <c r="G35" s="4">
        <v>757544198201</v>
      </c>
      <c r="H35" s="4"/>
      <c r="I35" s="4">
        <v>-58146890977</v>
      </c>
      <c r="J35" s="4"/>
      <c r="K35" s="4">
        <v>90099069</v>
      </c>
      <c r="L35" s="4"/>
      <c r="M35" s="4">
        <v>699397307224</v>
      </c>
      <c r="N35" s="4"/>
      <c r="O35" s="4">
        <v>911997726775</v>
      </c>
      <c r="P35" s="4"/>
      <c r="Q35" s="4">
        <v>-212600419551</v>
      </c>
    </row>
    <row r="36" spans="1:17" x14ac:dyDescent="0.5">
      <c r="A36" s="4" t="s">
        <v>38</v>
      </c>
      <c r="B36" s="4"/>
      <c r="C36" s="4">
        <v>17048626</v>
      </c>
      <c r="D36" s="4"/>
      <c r="E36" s="4">
        <v>402665155405</v>
      </c>
      <c r="F36" s="4"/>
      <c r="G36" s="4">
        <v>374193881790</v>
      </c>
      <c r="H36" s="4"/>
      <c r="I36" s="4">
        <v>28471273615</v>
      </c>
      <c r="J36" s="4"/>
      <c r="K36" s="4">
        <v>17048626</v>
      </c>
      <c r="L36" s="4"/>
      <c r="M36" s="4">
        <v>402665155405</v>
      </c>
      <c r="N36" s="4"/>
      <c r="O36" s="4">
        <v>381193957579</v>
      </c>
      <c r="P36" s="4"/>
      <c r="Q36" s="4">
        <v>21471197826</v>
      </c>
    </row>
    <row r="37" spans="1:17" x14ac:dyDescent="0.5">
      <c r="A37" s="4" t="s">
        <v>40</v>
      </c>
      <c r="B37" s="4"/>
      <c r="C37" s="4">
        <v>21052995</v>
      </c>
      <c r="D37" s="4"/>
      <c r="E37" s="4">
        <v>249039983190</v>
      </c>
      <c r="F37" s="4"/>
      <c r="G37" s="4">
        <v>326681860300</v>
      </c>
      <c r="H37" s="4"/>
      <c r="I37" s="4">
        <v>-77641877110</v>
      </c>
      <c r="J37" s="4"/>
      <c r="K37" s="4">
        <v>21052995</v>
      </c>
      <c r="L37" s="4"/>
      <c r="M37" s="4">
        <v>249039983189</v>
      </c>
      <c r="N37" s="4"/>
      <c r="O37" s="4">
        <v>354306463477</v>
      </c>
      <c r="P37" s="4"/>
      <c r="Q37" s="4">
        <v>-105266480288</v>
      </c>
    </row>
    <row r="38" spans="1:17" x14ac:dyDescent="0.5">
      <c r="A38" s="4" t="s">
        <v>41</v>
      </c>
      <c r="B38" s="4"/>
      <c r="C38" s="4">
        <v>14049139</v>
      </c>
      <c r="D38" s="4"/>
      <c r="E38" s="4">
        <v>134767524912</v>
      </c>
      <c r="F38" s="4"/>
      <c r="G38" s="4">
        <v>178254101412</v>
      </c>
      <c r="H38" s="4"/>
      <c r="I38" s="4">
        <v>-43486576500</v>
      </c>
      <c r="J38" s="4"/>
      <c r="K38" s="4">
        <v>14049139</v>
      </c>
      <c r="L38" s="4"/>
      <c r="M38" s="4">
        <v>134767524912</v>
      </c>
      <c r="N38" s="4"/>
      <c r="O38" s="4">
        <v>175367109083</v>
      </c>
      <c r="P38" s="4"/>
      <c r="Q38" s="4">
        <v>-40599584171</v>
      </c>
    </row>
    <row r="39" spans="1:17" x14ac:dyDescent="0.5">
      <c r="A39" s="4" t="s">
        <v>42</v>
      </c>
      <c r="B39" s="4"/>
      <c r="C39" s="4">
        <v>26589814</v>
      </c>
      <c r="D39" s="4"/>
      <c r="E39" s="4">
        <v>313743146682</v>
      </c>
      <c r="F39" s="4"/>
      <c r="G39" s="4">
        <v>353654869637</v>
      </c>
      <c r="H39" s="4"/>
      <c r="I39" s="4">
        <v>-39911722955</v>
      </c>
      <c r="J39" s="4"/>
      <c r="K39" s="4">
        <v>26589814</v>
      </c>
      <c r="L39" s="4"/>
      <c r="M39" s="4">
        <v>313743146682</v>
      </c>
      <c r="N39" s="4"/>
      <c r="O39" s="4">
        <v>343553740005</v>
      </c>
      <c r="P39" s="4"/>
      <c r="Q39" s="4">
        <v>-29810593323</v>
      </c>
    </row>
    <row r="40" spans="1:17" x14ac:dyDescent="0.5">
      <c r="A40" s="4" t="s">
        <v>60</v>
      </c>
      <c r="B40" s="4"/>
      <c r="C40" s="4">
        <v>29541248</v>
      </c>
      <c r="D40" s="4"/>
      <c r="E40" s="4">
        <v>291011882763</v>
      </c>
      <c r="F40" s="4"/>
      <c r="G40" s="4">
        <v>466911093432</v>
      </c>
      <c r="H40" s="4"/>
      <c r="I40" s="4">
        <v>-175899210669</v>
      </c>
      <c r="J40" s="4"/>
      <c r="K40" s="4">
        <v>29541248</v>
      </c>
      <c r="L40" s="4"/>
      <c r="M40" s="4">
        <v>291011882763</v>
      </c>
      <c r="N40" s="4"/>
      <c r="O40" s="4">
        <v>503075568707</v>
      </c>
      <c r="P40" s="4"/>
      <c r="Q40" s="4">
        <v>-212063685944</v>
      </c>
    </row>
    <row r="41" spans="1:17" x14ac:dyDescent="0.5">
      <c r="A41" s="4" t="s">
        <v>29</v>
      </c>
      <c r="B41" s="4"/>
      <c r="C41" s="4">
        <v>66618751</v>
      </c>
      <c r="D41" s="4"/>
      <c r="E41" s="4">
        <v>665534812788</v>
      </c>
      <c r="F41" s="4"/>
      <c r="G41" s="4">
        <v>948039670890</v>
      </c>
      <c r="H41" s="4"/>
      <c r="I41" s="4">
        <v>-282504858102</v>
      </c>
      <c r="J41" s="4"/>
      <c r="K41" s="4">
        <v>66618751</v>
      </c>
      <c r="L41" s="4"/>
      <c r="M41" s="4">
        <v>665534812788</v>
      </c>
      <c r="N41" s="4"/>
      <c r="O41" s="4">
        <v>1094892691998</v>
      </c>
      <c r="P41" s="4"/>
      <c r="Q41" s="4">
        <v>-429357879210</v>
      </c>
    </row>
    <row r="42" spans="1:17" x14ac:dyDescent="0.5">
      <c r="A42" s="4" t="s">
        <v>54</v>
      </c>
      <c r="B42" s="4"/>
      <c r="C42" s="4">
        <v>11705960</v>
      </c>
      <c r="D42" s="4"/>
      <c r="E42" s="4">
        <v>290907738450</v>
      </c>
      <c r="F42" s="4"/>
      <c r="G42" s="4">
        <v>348973557104</v>
      </c>
      <c r="H42" s="4"/>
      <c r="I42" s="4">
        <v>-58065818654</v>
      </c>
      <c r="J42" s="4"/>
      <c r="K42" s="4">
        <v>11705960</v>
      </c>
      <c r="L42" s="4"/>
      <c r="M42" s="4">
        <v>290907738450</v>
      </c>
      <c r="N42" s="4"/>
      <c r="O42" s="4">
        <v>347944182146</v>
      </c>
      <c r="P42" s="4"/>
      <c r="Q42" s="4">
        <v>-57036443696</v>
      </c>
    </row>
    <row r="43" spans="1:17" x14ac:dyDescent="0.5">
      <c r="A43" s="4" t="s">
        <v>61</v>
      </c>
      <c r="B43" s="4"/>
      <c r="C43" s="4">
        <v>2795263</v>
      </c>
      <c r="D43" s="4"/>
      <c r="E43" s="4">
        <v>72216624503</v>
      </c>
      <c r="F43" s="4"/>
      <c r="G43" s="4">
        <v>73439222223</v>
      </c>
      <c r="H43" s="4"/>
      <c r="I43" s="4">
        <v>-1222597720</v>
      </c>
      <c r="J43" s="4"/>
      <c r="K43" s="4">
        <v>2795263</v>
      </c>
      <c r="L43" s="4"/>
      <c r="M43" s="4">
        <v>72216624503</v>
      </c>
      <c r="N43" s="4"/>
      <c r="O43" s="4">
        <v>77440451130</v>
      </c>
      <c r="P43" s="4"/>
      <c r="Q43" s="4">
        <v>-5223826627</v>
      </c>
    </row>
    <row r="44" spans="1:17" x14ac:dyDescent="0.5">
      <c r="A44" s="4" t="s">
        <v>46</v>
      </c>
      <c r="B44" s="4"/>
      <c r="C44" s="4">
        <v>3103025</v>
      </c>
      <c r="D44" s="4"/>
      <c r="E44" s="4">
        <v>88125936375</v>
      </c>
      <c r="F44" s="4"/>
      <c r="G44" s="4">
        <v>81062289392</v>
      </c>
      <c r="H44" s="4"/>
      <c r="I44" s="4">
        <v>7063646983</v>
      </c>
      <c r="J44" s="4"/>
      <c r="K44" s="4">
        <v>3103025</v>
      </c>
      <c r="L44" s="4"/>
      <c r="M44" s="4">
        <v>88125936376</v>
      </c>
      <c r="N44" s="4"/>
      <c r="O44" s="4">
        <v>88403546955</v>
      </c>
      <c r="P44" s="4"/>
      <c r="Q44" s="4">
        <v>-277610579</v>
      </c>
    </row>
    <row r="45" spans="1:17" x14ac:dyDescent="0.5">
      <c r="A45" s="4" t="s">
        <v>17</v>
      </c>
      <c r="B45" s="4"/>
      <c r="C45" s="4">
        <v>9626415</v>
      </c>
      <c r="D45" s="4"/>
      <c r="E45" s="4">
        <v>856916292744</v>
      </c>
      <c r="F45" s="4"/>
      <c r="G45" s="4">
        <v>1025743963998</v>
      </c>
      <c r="H45" s="4"/>
      <c r="I45" s="4">
        <v>-168827671254</v>
      </c>
      <c r="J45" s="4"/>
      <c r="K45" s="4">
        <v>9626415</v>
      </c>
      <c r="L45" s="4"/>
      <c r="M45" s="4">
        <v>856916292744</v>
      </c>
      <c r="N45" s="4"/>
      <c r="O45" s="4">
        <v>949159412376</v>
      </c>
      <c r="P45" s="4"/>
      <c r="Q45" s="4">
        <v>-92243119632</v>
      </c>
    </row>
    <row r="46" spans="1:17" x14ac:dyDescent="0.5">
      <c r="A46" s="4" t="s">
        <v>31</v>
      </c>
      <c r="B46" s="4"/>
      <c r="C46" s="4">
        <v>4612762</v>
      </c>
      <c r="D46" s="4"/>
      <c r="E46" s="4">
        <v>532263488953</v>
      </c>
      <c r="F46" s="4"/>
      <c r="G46" s="4">
        <v>579217125469</v>
      </c>
      <c r="H46" s="4"/>
      <c r="I46" s="4">
        <v>-46953636516</v>
      </c>
      <c r="J46" s="4"/>
      <c r="K46" s="4">
        <v>4612762</v>
      </c>
      <c r="L46" s="4"/>
      <c r="M46" s="4">
        <v>532263488953</v>
      </c>
      <c r="N46" s="4"/>
      <c r="O46" s="4">
        <v>557299314673</v>
      </c>
      <c r="P46" s="4"/>
      <c r="Q46" s="4">
        <v>-25035825720</v>
      </c>
    </row>
    <row r="47" spans="1:17" x14ac:dyDescent="0.5">
      <c r="A47" s="4" t="s">
        <v>19</v>
      </c>
      <c r="B47" s="4"/>
      <c r="C47" s="4">
        <v>30325120</v>
      </c>
      <c r="D47" s="4"/>
      <c r="E47" s="4">
        <v>691519086196</v>
      </c>
      <c r="F47" s="4"/>
      <c r="G47" s="4">
        <v>932676570483</v>
      </c>
      <c r="H47" s="4"/>
      <c r="I47" s="4">
        <v>-241157484287</v>
      </c>
      <c r="J47" s="4"/>
      <c r="K47" s="4">
        <v>30325120</v>
      </c>
      <c r="L47" s="4"/>
      <c r="M47" s="4">
        <v>691519086196</v>
      </c>
      <c r="N47" s="4"/>
      <c r="O47" s="4">
        <v>1141579241236</v>
      </c>
      <c r="P47" s="4"/>
      <c r="Q47" s="4">
        <v>-450060155040</v>
      </c>
    </row>
    <row r="48" spans="1:17" x14ac:dyDescent="0.5">
      <c r="A48" s="4" t="s">
        <v>59</v>
      </c>
      <c r="B48" s="4"/>
      <c r="C48" s="4">
        <v>330000</v>
      </c>
      <c r="D48" s="4"/>
      <c r="E48" s="4">
        <v>5117369400</v>
      </c>
      <c r="F48" s="4"/>
      <c r="G48" s="4">
        <v>6081796710</v>
      </c>
      <c r="H48" s="4"/>
      <c r="I48" s="4">
        <v>-964427310</v>
      </c>
      <c r="J48" s="4"/>
      <c r="K48" s="4">
        <v>330000</v>
      </c>
      <c r="L48" s="4"/>
      <c r="M48" s="4">
        <v>5117369400</v>
      </c>
      <c r="N48" s="4"/>
      <c r="O48" s="4">
        <v>7948324395</v>
      </c>
      <c r="P48" s="4"/>
      <c r="Q48" s="4">
        <v>-2830954995</v>
      </c>
    </row>
    <row r="49" spans="1:17" x14ac:dyDescent="0.5">
      <c r="A49" s="4" t="s">
        <v>51</v>
      </c>
      <c r="B49" s="4"/>
      <c r="C49" s="4">
        <v>109349222</v>
      </c>
      <c r="D49" s="4"/>
      <c r="E49" s="4">
        <v>1108725660117</v>
      </c>
      <c r="F49" s="4"/>
      <c r="G49" s="4">
        <v>1542502608247</v>
      </c>
      <c r="H49" s="4"/>
      <c r="I49" s="4">
        <v>-433776948130</v>
      </c>
      <c r="J49" s="4"/>
      <c r="K49" s="4">
        <v>109349222</v>
      </c>
      <c r="L49" s="4"/>
      <c r="M49" s="4">
        <v>1108725660117</v>
      </c>
      <c r="N49" s="4"/>
      <c r="O49" s="4">
        <v>1962287831280</v>
      </c>
      <c r="P49" s="4"/>
      <c r="Q49" s="4">
        <v>-853562171163</v>
      </c>
    </row>
    <row r="50" spans="1:17" x14ac:dyDescent="0.5">
      <c r="A50" s="4" t="s">
        <v>49</v>
      </c>
      <c r="B50" s="4"/>
      <c r="C50" s="4">
        <v>23754905</v>
      </c>
      <c r="D50" s="4"/>
      <c r="E50" s="4">
        <v>297767033406</v>
      </c>
      <c r="F50" s="4"/>
      <c r="G50" s="4">
        <v>386554031470</v>
      </c>
      <c r="H50" s="4"/>
      <c r="I50" s="4">
        <v>-88786998064</v>
      </c>
      <c r="J50" s="4"/>
      <c r="K50" s="4">
        <v>23754905</v>
      </c>
      <c r="L50" s="4"/>
      <c r="M50" s="4">
        <v>297767033406</v>
      </c>
      <c r="N50" s="4"/>
      <c r="O50" s="4">
        <v>370084368570</v>
      </c>
      <c r="P50" s="4"/>
      <c r="Q50" s="4">
        <v>-72317335164</v>
      </c>
    </row>
    <row r="51" spans="1:17" x14ac:dyDescent="0.5">
      <c r="A51" s="4" t="s">
        <v>50</v>
      </c>
      <c r="B51" s="4"/>
      <c r="C51" s="4">
        <v>2408358</v>
      </c>
      <c r="D51" s="4"/>
      <c r="E51" s="4">
        <v>63705092263</v>
      </c>
      <c r="F51" s="4"/>
      <c r="G51" s="4">
        <v>76704665767</v>
      </c>
      <c r="H51" s="4"/>
      <c r="I51" s="4">
        <v>-12999573504</v>
      </c>
      <c r="J51" s="4"/>
      <c r="K51" s="4">
        <v>2408358</v>
      </c>
      <c r="L51" s="4"/>
      <c r="M51" s="4">
        <v>63705092263</v>
      </c>
      <c r="N51" s="4"/>
      <c r="O51" s="4">
        <v>73055131572</v>
      </c>
      <c r="P51" s="4"/>
      <c r="Q51" s="4">
        <v>-9350039309</v>
      </c>
    </row>
    <row r="52" spans="1:17" x14ac:dyDescent="0.5">
      <c r="A52" s="4" t="s">
        <v>16</v>
      </c>
      <c r="B52" s="4"/>
      <c r="C52" s="4">
        <v>168467132</v>
      </c>
      <c r="D52" s="4"/>
      <c r="E52" s="4">
        <v>602873109233</v>
      </c>
      <c r="F52" s="4"/>
      <c r="G52" s="4">
        <v>818902640040</v>
      </c>
      <c r="H52" s="4"/>
      <c r="I52" s="4">
        <v>-216029530807</v>
      </c>
      <c r="J52" s="4"/>
      <c r="K52" s="4">
        <v>168467132</v>
      </c>
      <c r="L52" s="4"/>
      <c r="M52" s="4">
        <v>602873109233</v>
      </c>
      <c r="N52" s="4"/>
      <c r="O52" s="4">
        <v>919381492377</v>
      </c>
      <c r="P52" s="4"/>
      <c r="Q52" s="4">
        <v>-316508383144</v>
      </c>
    </row>
    <row r="53" spans="1:17" x14ac:dyDescent="0.5">
      <c r="A53" s="4" t="s">
        <v>15</v>
      </c>
      <c r="B53" s="4"/>
      <c r="C53" s="4">
        <v>41912170</v>
      </c>
      <c r="D53" s="4"/>
      <c r="E53" s="4">
        <v>100823958065</v>
      </c>
      <c r="F53" s="4"/>
      <c r="G53" s="4">
        <v>141236866875</v>
      </c>
      <c r="H53" s="4"/>
      <c r="I53" s="4">
        <v>-40412908810</v>
      </c>
      <c r="J53" s="4"/>
      <c r="K53" s="4">
        <v>41912170</v>
      </c>
      <c r="L53" s="4"/>
      <c r="M53" s="4">
        <v>100823958065</v>
      </c>
      <c r="N53" s="4"/>
      <c r="O53" s="4">
        <v>134570820060</v>
      </c>
      <c r="P53" s="4"/>
      <c r="Q53" s="4">
        <v>-33746861995</v>
      </c>
    </row>
    <row r="54" spans="1:17" x14ac:dyDescent="0.5">
      <c r="A54" s="4" t="s">
        <v>32</v>
      </c>
      <c r="B54" s="4"/>
      <c r="C54" s="4">
        <v>3635786</v>
      </c>
      <c r="D54" s="4"/>
      <c r="E54" s="4">
        <v>82460516520</v>
      </c>
      <c r="F54" s="4"/>
      <c r="G54" s="4">
        <v>82122066048</v>
      </c>
      <c r="H54" s="4"/>
      <c r="I54" s="4">
        <v>338450472</v>
      </c>
      <c r="J54" s="4"/>
      <c r="K54" s="4">
        <v>3635786</v>
      </c>
      <c r="L54" s="4"/>
      <c r="M54" s="4">
        <v>82460516520</v>
      </c>
      <c r="N54" s="4"/>
      <c r="O54" s="4">
        <v>44504277547</v>
      </c>
      <c r="P54" s="4"/>
      <c r="Q54" s="4">
        <v>37956238973</v>
      </c>
    </row>
    <row r="55" spans="1:17" x14ac:dyDescent="0.5">
      <c r="A55" s="4" t="s">
        <v>43</v>
      </c>
      <c r="B55" s="4"/>
      <c r="C55" s="4">
        <v>850000</v>
      </c>
      <c r="D55" s="4"/>
      <c r="E55" s="4">
        <v>7604482500</v>
      </c>
      <c r="F55" s="4"/>
      <c r="G55" s="4">
        <v>11195488125</v>
      </c>
      <c r="H55" s="4"/>
      <c r="I55" s="4">
        <v>-3591005625</v>
      </c>
      <c r="J55" s="4"/>
      <c r="K55" s="4">
        <v>850000</v>
      </c>
      <c r="L55" s="4"/>
      <c r="M55" s="4">
        <v>7604482500</v>
      </c>
      <c r="N55" s="4"/>
      <c r="O55" s="4">
        <v>12657238672</v>
      </c>
      <c r="P55" s="4"/>
      <c r="Q55" s="4">
        <v>-5052756172</v>
      </c>
    </row>
    <row r="56" spans="1:17" x14ac:dyDescent="0.5">
      <c r="A56" s="4" t="s">
        <v>30</v>
      </c>
      <c r="B56" s="4"/>
      <c r="C56" s="4">
        <v>0</v>
      </c>
      <c r="D56" s="4"/>
      <c r="E56" s="4">
        <v>0</v>
      </c>
      <c r="F56" s="4"/>
      <c r="G56" s="4">
        <v>-89092135312</v>
      </c>
      <c r="H56" s="4"/>
      <c r="I56" s="4">
        <v>89092135312</v>
      </c>
      <c r="J56" s="4"/>
      <c r="K56" s="4">
        <v>0</v>
      </c>
      <c r="L56" s="4"/>
      <c r="M56" s="4">
        <v>0</v>
      </c>
      <c r="N56" s="4"/>
      <c r="O56" s="4">
        <v>0</v>
      </c>
      <c r="P56" s="4"/>
      <c r="Q56" s="4">
        <v>0</v>
      </c>
    </row>
    <row r="57" spans="1:17" x14ac:dyDescent="0.5">
      <c r="A57" s="4" t="s">
        <v>57</v>
      </c>
      <c r="B57" s="4"/>
      <c r="C57" s="4">
        <v>0</v>
      </c>
      <c r="D57" s="4"/>
      <c r="E57" s="4">
        <v>0</v>
      </c>
      <c r="F57" s="4"/>
      <c r="G57" s="4">
        <v>2542729144</v>
      </c>
      <c r="H57" s="4"/>
      <c r="I57" s="4">
        <v>-2542729144</v>
      </c>
      <c r="J57" s="4"/>
      <c r="K57" s="4">
        <v>0</v>
      </c>
      <c r="L57" s="4"/>
      <c r="M57" s="4">
        <v>0</v>
      </c>
      <c r="N57" s="4"/>
      <c r="O57" s="4">
        <v>0</v>
      </c>
      <c r="P57" s="4"/>
      <c r="Q57" s="4">
        <v>0</v>
      </c>
    </row>
    <row r="58" spans="1:17" x14ac:dyDescent="0.5">
      <c r="A58" s="4" t="s">
        <v>45</v>
      </c>
      <c r="B58" s="4"/>
      <c r="C58" s="4">
        <v>0</v>
      </c>
      <c r="D58" s="4"/>
      <c r="E58" s="4">
        <v>0</v>
      </c>
      <c r="F58" s="4"/>
      <c r="G58" s="4">
        <v>228749052</v>
      </c>
      <c r="H58" s="4"/>
      <c r="I58" s="4">
        <v>-228749052</v>
      </c>
      <c r="J58" s="4"/>
      <c r="K58" s="4">
        <v>0</v>
      </c>
      <c r="L58" s="4"/>
      <c r="M58" s="4">
        <v>0</v>
      </c>
      <c r="N58" s="4"/>
      <c r="O58" s="4">
        <v>0</v>
      </c>
      <c r="P58" s="4"/>
      <c r="Q58" s="4">
        <v>0</v>
      </c>
    </row>
    <row r="59" spans="1:17" x14ac:dyDescent="0.5">
      <c r="A59" s="4" t="s">
        <v>21</v>
      </c>
      <c r="B59" s="4"/>
      <c r="C59" s="4">
        <v>0</v>
      </c>
      <c r="D59" s="4"/>
      <c r="E59" s="4">
        <v>0</v>
      </c>
      <c r="F59" s="4"/>
      <c r="G59" s="4">
        <v>28078368516</v>
      </c>
      <c r="H59" s="4"/>
      <c r="I59" s="4">
        <v>-28078368516</v>
      </c>
      <c r="J59" s="4"/>
      <c r="K59" s="4">
        <v>0</v>
      </c>
      <c r="L59" s="4"/>
      <c r="M59" s="4">
        <v>0</v>
      </c>
      <c r="N59" s="4"/>
      <c r="O59" s="4">
        <v>0</v>
      </c>
      <c r="P59" s="4"/>
      <c r="Q59" s="4">
        <v>0</v>
      </c>
    </row>
    <row r="60" spans="1:17" x14ac:dyDescent="0.5">
      <c r="A60" s="4" t="s">
        <v>27</v>
      </c>
      <c r="B60" s="4"/>
      <c r="C60" s="4">
        <v>0</v>
      </c>
      <c r="D60" s="4"/>
      <c r="E60" s="4">
        <v>0</v>
      </c>
      <c r="F60" s="4"/>
      <c r="G60" s="4">
        <v>21704857395</v>
      </c>
      <c r="H60" s="4"/>
      <c r="I60" s="4">
        <v>-21704857395</v>
      </c>
      <c r="J60" s="4"/>
      <c r="K60" s="4">
        <v>0</v>
      </c>
      <c r="L60" s="4"/>
      <c r="M60" s="4">
        <v>0</v>
      </c>
      <c r="N60" s="4"/>
      <c r="O60" s="4">
        <v>0</v>
      </c>
      <c r="P60" s="4"/>
      <c r="Q60" s="4">
        <v>0</v>
      </c>
    </row>
    <row r="61" spans="1:17" x14ac:dyDescent="0.5">
      <c r="A61" s="4" t="s">
        <v>86</v>
      </c>
      <c r="B61" s="4"/>
      <c r="C61" s="4">
        <v>1308</v>
      </c>
      <c r="D61" s="4"/>
      <c r="E61" s="4">
        <v>1185157535</v>
      </c>
      <c r="F61" s="4"/>
      <c r="G61" s="4">
        <v>1167781289</v>
      </c>
      <c r="H61" s="4"/>
      <c r="I61" s="4">
        <v>17376246</v>
      </c>
      <c r="J61" s="4"/>
      <c r="K61" s="4">
        <v>1308</v>
      </c>
      <c r="L61" s="4"/>
      <c r="M61" s="4">
        <v>1185157535</v>
      </c>
      <c r="N61" s="4"/>
      <c r="O61" s="4">
        <v>1127496272</v>
      </c>
      <c r="P61" s="4"/>
      <c r="Q61" s="4">
        <v>57661263</v>
      </c>
    </row>
    <row r="62" spans="1:17" x14ac:dyDescent="0.5">
      <c r="A62" s="4" t="s">
        <v>101</v>
      </c>
      <c r="B62" s="4"/>
      <c r="C62" s="4">
        <v>2858</v>
      </c>
      <c r="D62" s="4"/>
      <c r="E62" s="4">
        <v>2576020011</v>
      </c>
      <c r="F62" s="4"/>
      <c r="G62" s="4">
        <v>2538269817</v>
      </c>
      <c r="H62" s="4"/>
      <c r="I62" s="4">
        <v>37750194</v>
      </c>
      <c r="J62" s="4"/>
      <c r="K62" s="4">
        <v>2858</v>
      </c>
      <c r="L62" s="4"/>
      <c r="M62" s="4">
        <v>2576020011</v>
      </c>
      <c r="N62" s="4"/>
      <c r="O62" s="4">
        <v>2482870203</v>
      </c>
      <c r="P62" s="4"/>
      <c r="Q62" s="4">
        <v>93149808</v>
      </c>
    </row>
    <row r="63" spans="1:17" x14ac:dyDescent="0.5">
      <c r="A63" s="4" t="s">
        <v>107</v>
      </c>
      <c r="B63" s="4"/>
      <c r="C63" s="4">
        <v>18315</v>
      </c>
      <c r="D63" s="4"/>
      <c r="E63" s="4">
        <v>17029624725</v>
      </c>
      <c r="F63" s="4"/>
      <c r="G63" s="4">
        <v>16699922920</v>
      </c>
      <c r="H63" s="4"/>
      <c r="I63" s="4">
        <v>329701805</v>
      </c>
      <c r="J63" s="4"/>
      <c r="K63" s="4">
        <v>18315</v>
      </c>
      <c r="L63" s="4"/>
      <c r="M63" s="4">
        <v>17029624725</v>
      </c>
      <c r="N63" s="4"/>
      <c r="O63" s="4">
        <v>16265626797</v>
      </c>
      <c r="P63" s="4"/>
      <c r="Q63" s="4">
        <v>763997928</v>
      </c>
    </row>
    <row r="64" spans="1:17" x14ac:dyDescent="0.5">
      <c r="A64" s="4" t="s">
        <v>110</v>
      </c>
      <c r="B64" s="4"/>
      <c r="C64" s="4">
        <v>130853</v>
      </c>
      <c r="D64" s="4"/>
      <c r="E64" s="4">
        <v>114140699567</v>
      </c>
      <c r="F64" s="4"/>
      <c r="G64" s="4">
        <v>112791980490</v>
      </c>
      <c r="H64" s="4"/>
      <c r="I64" s="4">
        <v>1348719077</v>
      </c>
      <c r="J64" s="4"/>
      <c r="K64" s="4">
        <v>130853</v>
      </c>
      <c r="L64" s="4"/>
      <c r="M64" s="4">
        <v>114140699567</v>
      </c>
      <c r="N64" s="4"/>
      <c r="O64" s="4">
        <v>110120386897</v>
      </c>
      <c r="P64" s="4"/>
      <c r="Q64" s="4">
        <v>4020312670</v>
      </c>
    </row>
    <row r="65" spans="1:17" x14ac:dyDescent="0.5">
      <c r="A65" s="4" t="s">
        <v>92</v>
      </c>
      <c r="B65" s="4"/>
      <c r="C65" s="4">
        <v>159851</v>
      </c>
      <c r="D65" s="4"/>
      <c r="E65" s="4">
        <v>123165087070</v>
      </c>
      <c r="F65" s="4"/>
      <c r="G65" s="4">
        <v>121659723397</v>
      </c>
      <c r="H65" s="4"/>
      <c r="I65" s="4">
        <v>1505363673</v>
      </c>
      <c r="J65" s="4"/>
      <c r="K65" s="4">
        <v>159851</v>
      </c>
      <c r="L65" s="4"/>
      <c r="M65" s="4">
        <v>123165087070</v>
      </c>
      <c r="N65" s="4"/>
      <c r="O65" s="4">
        <v>117528214989</v>
      </c>
      <c r="P65" s="4"/>
      <c r="Q65" s="4">
        <v>5636872081</v>
      </c>
    </row>
    <row r="66" spans="1:17" x14ac:dyDescent="0.5">
      <c r="A66" s="4" t="s">
        <v>125</v>
      </c>
      <c r="B66" s="4"/>
      <c r="C66" s="4">
        <v>82380</v>
      </c>
      <c r="D66" s="4"/>
      <c r="E66" s="4">
        <v>72308293745</v>
      </c>
      <c r="F66" s="4"/>
      <c r="G66" s="4">
        <v>71322548604</v>
      </c>
      <c r="H66" s="4"/>
      <c r="I66" s="4">
        <v>985745141</v>
      </c>
      <c r="J66" s="4"/>
      <c r="K66" s="4">
        <v>82380</v>
      </c>
      <c r="L66" s="4"/>
      <c r="M66" s="4">
        <v>72308293745</v>
      </c>
      <c r="N66" s="4"/>
      <c r="O66" s="4">
        <v>69838882295</v>
      </c>
      <c r="P66" s="4"/>
      <c r="Q66" s="4">
        <v>2469411450</v>
      </c>
    </row>
    <row r="67" spans="1:17" x14ac:dyDescent="0.5">
      <c r="A67" s="4" t="s">
        <v>119</v>
      </c>
      <c r="B67" s="4"/>
      <c r="C67" s="4">
        <v>28391</v>
      </c>
      <c r="D67" s="4"/>
      <c r="E67" s="4">
        <v>26001754628</v>
      </c>
      <c r="F67" s="4"/>
      <c r="G67" s="4">
        <v>25752611986</v>
      </c>
      <c r="H67" s="4"/>
      <c r="I67" s="4">
        <v>249142642</v>
      </c>
      <c r="J67" s="4"/>
      <c r="K67" s="4">
        <v>28391</v>
      </c>
      <c r="L67" s="4"/>
      <c r="M67" s="4">
        <v>26001754628</v>
      </c>
      <c r="N67" s="4"/>
      <c r="O67" s="4">
        <v>24830560217</v>
      </c>
      <c r="P67" s="4"/>
      <c r="Q67" s="4">
        <v>1171194411</v>
      </c>
    </row>
    <row r="68" spans="1:17" x14ac:dyDescent="0.5">
      <c r="A68" s="4" t="s">
        <v>131</v>
      </c>
      <c r="B68" s="4"/>
      <c r="C68" s="4">
        <v>49028</v>
      </c>
      <c r="D68" s="4"/>
      <c r="E68" s="4">
        <v>41826294030</v>
      </c>
      <c r="F68" s="4"/>
      <c r="G68" s="4">
        <v>42102271639</v>
      </c>
      <c r="H68" s="4"/>
      <c r="I68" s="4">
        <v>-275977609</v>
      </c>
      <c r="J68" s="4"/>
      <c r="K68" s="4">
        <v>49028</v>
      </c>
      <c r="L68" s="4"/>
      <c r="M68" s="4">
        <v>41826294029</v>
      </c>
      <c r="N68" s="4"/>
      <c r="O68" s="4">
        <v>39927116717</v>
      </c>
      <c r="P68" s="4"/>
      <c r="Q68" s="4">
        <v>1899177312</v>
      </c>
    </row>
    <row r="69" spans="1:17" x14ac:dyDescent="0.5">
      <c r="A69" s="4" t="s">
        <v>95</v>
      </c>
      <c r="B69" s="4"/>
      <c r="C69" s="4">
        <v>80516</v>
      </c>
      <c r="D69" s="4"/>
      <c r="E69" s="4">
        <v>61618191558</v>
      </c>
      <c r="F69" s="4"/>
      <c r="G69" s="4">
        <v>60359149560</v>
      </c>
      <c r="H69" s="4"/>
      <c r="I69" s="4">
        <v>1259041998</v>
      </c>
      <c r="J69" s="4"/>
      <c r="K69" s="4">
        <v>80516</v>
      </c>
      <c r="L69" s="4"/>
      <c r="M69" s="4">
        <v>61618191558</v>
      </c>
      <c r="N69" s="4"/>
      <c r="O69" s="4">
        <v>58303892298</v>
      </c>
      <c r="P69" s="4"/>
      <c r="Q69" s="4">
        <v>3314299260</v>
      </c>
    </row>
    <row r="70" spans="1:17" x14ac:dyDescent="0.5">
      <c r="A70" s="4" t="s">
        <v>122</v>
      </c>
      <c r="B70" s="4"/>
      <c r="C70" s="4">
        <v>46304</v>
      </c>
      <c r="D70" s="4"/>
      <c r="E70" s="4">
        <v>41823683203</v>
      </c>
      <c r="F70" s="4"/>
      <c r="G70" s="4">
        <v>41424105815</v>
      </c>
      <c r="H70" s="4"/>
      <c r="I70" s="4">
        <v>399577388</v>
      </c>
      <c r="J70" s="4"/>
      <c r="K70" s="4">
        <v>46304</v>
      </c>
      <c r="L70" s="4"/>
      <c r="M70" s="4">
        <v>41823683203</v>
      </c>
      <c r="N70" s="4"/>
      <c r="O70" s="4">
        <v>40104118470</v>
      </c>
      <c r="P70" s="4"/>
      <c r="Q70" s="4">
        <v>1719564733</v>
      </c>
    </row>
    <row r="71" spans="1:17" x14ac:dyDescent="0.5">
      <c r="A71" s="4" t="s">
        <v>116</v>
      </c>
      <c r="B71" s="4"/>
      <c r="C71" s="4">
        <v>69371</v>
      </c>
      <c r="D71" s="4"/>
      <c r="E71" s="4">
        <v>63648771478</v>
      </c>
      <c r="F71" s="4"/>
      <c r="G71" s="4">
        <v>64236584142</v>
      </c>
      <c r="H71" s="4"/>
      <c r="I71" s="4">
        <v>-587812664</v>
      </c>
      <c r="J71" s="4"/>
      <c r="K71" s="4">
        <v>69371</v>
      </c>
      <c r="L71" s="4"/>
      <c r="M71" s="4">
        <v>63648771477</v>
      </c>
      <c r="N71" s="4"/>
      <c r="O71" s="4">
        <v>61311549034</v>
      </c>
      <c r="P71" s="4"/>
      <c r="Q71" s="4">
        <v>2337222443</v>
      </c>
    </row>
    <row r="72" spans="1:17" x14ac:dyDescent="0.5">
      <c r="A72" s="4" t="s">
        <v>89</v>
      </c>
      <c r="B72" s="4"/>
      <c r="C72" s="4">
        <v>159598</v>
      </c>
      <c r="D72" s="4"/>
      <c r="E72" s="4">
        <v>126363227507</v>
      </c>
      <c r="F72" s="4"/>
      <c r="G72" s="4">
        <v>124785727652</v>
      </c>
      <c r="H72" s="4"/>
      <c r="I72" s="4">
        <v>1577499855</v>
      </c>
      <c r="J72" s="4"/>
      <c r="K72" s="4">
        <v>159598</v>
      </c>
      <c r="L72" s="4"/>
      <c r="M72" s="4">
        <v>126363227507</v>
      </c>
      <c r="N72" s="4"/>
      <c r="O72" s="4">
        <v>120720021546</v>
      </c>
      <c r="P72" s="4"/>
      <c r="Q72" s="4">
        <v>5643205961</v>
      </c>
    </row>
    <row r="73" spans="1:17" x14ac:dyDescent="0.5">
      <c r="A73" s="4" t="s">
        <v>128</v>
      </c>
      <c r="B73" s="4"/>
      <c r="C73" s="4">
        <v>104658</v>
      </c>
      <c r="D73" s="4"/>
      <c r="E73" s="4">
        <v>90760337534</v>
      </c>
      <c r="F73" s="4"/>
      <c r="G73" s="4">
        <v>89417190936</v>
      </c>
      <c r="H73" s="4"/>
      <c r="I73" s="4">
        <v>1343146598</v>
      </c>
      <c r="J73" s="4"/>
      <c r="K73" s="4">
        <v>104658</v>
      </c>
      <c r="L73" s="4"/>
      <c r="M73" s="4">
        <v>90760337534</v>
      </c>
      <c r="N73" s="4"/>
      <c r="O73" s="4">
        <v>87001076452</v>
      </c>
      <c r="P73" s="4"/>
      <c r="Q73" s="4">
        <v>3759261082</v>
      </c>
    </row>
    <row r="74" spans="1:17" x14ac:dyDescent="0.5">
      <c r="A74" s="4" t="s">
        <v>83</v>
      </c>
      <c r="B74" s="4"/>
      <c r="C74" s="4">
        <v>107793</v>
      </c>
      <c r="D74" s="4"/>
      <c r="E74" s="4">
        <v>89629045689</v>
      </c>
      <c r="F74" s="4"/>
      <c r="G74" s="4">
        <v>88644642882</v>
      </c>
      <c r="H74" s="4"/>
      <c r="I74" s="4">
        <v>984402807</v>
      </c>
      <c r="J74" s="4"/>
      <c r="K74" s="4">
        <v>107793</v>
      </c>
      <c r="L74" s="4"/>
      <c r="M74" s="4">
        <v>89629045689</v>
      </c>
      <c r="N74" s="4"/>
      <c r="O74" s="4">
        <v>86681965016</v>
      </c>
      <c r="P74" s="4"/>
      <c r="Q74" s="4">
        <v>2947080673</v>
      </c>
    </row>
    <row r="75" spans="1:17" x14ac:dyDescent="0.5">
      <c r="A75" s="4" t="s">
        <v>79</v>
      </c>
      <c r="B75" s="4"/>
      <c r="C75" s="4">
        <v>128431</v>
      </c>
      <c r="D75" s="4"/>
      <c r="E75" s="4">
        <v>108849171315</v>
      </c>
      <c r="F75" s="4"/>
      <c r="G75" s="4">
        <v>107516042346</v>
      </c>
      <c r="H75" s="4"/>
      <c r="I75" s="4">
        <v>1333128969</v>
      </c>
      <c r="J75" s="4"/>
      <c r="K75" s="4">
        <v>128431</v>
      </c>
      <c r="L75" s="4"/>
      <c r="M75" s="4">
        <v>108849171315</v>
      </c>
      <c r="N75" s="4"/>
      <c r="O75" s="4">
        <v>105239346277</v>
      </c>
      <c r="P75" s="4"/>
      <c r="Q75" s="4">
        <v>3609825038</v>
      </c>
    </row>
    <row r="76" spans="1:17" x14ac:dyDescent="0.5">
      <c r="A76" s="4" t="s">
        <v>98</v>
      </c>
      <c r="B76" s="4"/>
      <c r="C76" s="4">
        <v>72613</v>
      </c>
      <c r="D76" s="4"/>
      <c r="E76" s="4">
        <v>55268297155</v>
      </c>
      <c r="F76" s="4"/>
      <c r="G76" s="4">
        <v>55275194138</v>
      </c>
      <c r="H76" s="4"/>
      <c r="I76" s="4">
        <v>-6896983</v>
      </c>
      <c r="J76" s="4"/>
      <c r="K76" s="4">
        <v>72613</v>
      </c>
      <c r="L76" s="4"/>
      <c r="M76" s="4">
        <v>55268297154</v>
      </c>
      <c r="N76" s="4"/>
      <c r="O76" s="4">
        <v>52076026145</v>
      </c>
      <c r="P76" s="4"/>
      <c r="Q76" s="4">
        <v>3192271009</v>
      </c>
    </row>
    <row r="77" spans="1:17" x14ac:dyDescent="0.5">
      <c r="A77" s="4" t="s">
        <v>104</v>
      </c>
      <c r="B77" s="4"/>
      <c r="C77" s="4">
        <v>1150</v>
      </c>
      <c r="D77" s="4"/>
      <c r="E77" s="4">
        <v>861338754</v>
      </c>
      <c r="F77" s="4"/>
      <c r="G77" s="4">
        <v>842087793</v>
      </c>
      <c r="H77" s="4"/>
      <c r="I77" s="4">
        <v>19250961</v>
      </c>
      <c r="J77" s="4"/>
      <c r="K77" s="4">
        <v>1150</v>
      </c>
      <c r="L77" s="4"/>
      <c r="M77" s="4">
        <v>861338754</v>
      </c>
      <c r="N77" s="4"/>
      <c r="O77" s="4">
        <v>811208652</v>
      </c>
      <c r="P77" s="4"/>
      <c r="Q77" s="4">
        <v>50130102</v>
      </c>
    </row>
    <row r="78" spans="1:17" x14ac:dyDescent="0.5">
      <c r="A78" s="4" t="s">
        <v>134</v>
      </c>
      <c r="B78" s="4"/>
      <c r="C78" s="4">
        <v>0</v>
      </c>
      <c r="D78" s="4"/>
      <c r="E78" s="4">
        <v>0</v>
      </c>
      <c r="F78" s="4"/>
      <c r="G78" s="4">
        <v>0</v>
      </c>
      <c r="H78" s="4"/>
      <c r="I78" s="4">
        <v>0</v>
      </c>
      <c r="J78" s="4"/>
      <c r="K78" s="4">
        <v>200000</v>
      </c>
      <c r="L78" s="4"/>
      <c r="M78" s="4">
        <v>195964475000</v>
      </c>
      <c r="N78" s="4"/>
      <c r="O78" s="4">
        <v>194835307500</v>
      </c>
      <c r="P78" s="4"/>
      <c r="Q78" s="4">
        <v>1129167500</v>
      </c>
    </row>
    <row r="79" spans="1:17" x14ac:dyDescent="0.5">
      <c r="A79" s="4" t="s">
        <v>137</v>
      </c>
      <c r="B79" s="4"/>
      <c r="C79" s="4">
        <v>0</v>
      </c>
      <c r="D79" s="4"/>
      <c r="E79" s="4">
        <v>0</v>
      </c>
      <c r="F79" s="4"/>
      <c r="G79" s="4">
        <v>0</v>
      </c>
      <c r="H79" s="4"/>
      <c r="I79" s="4">
        <v>0</v>
      </c>
      <c r="J79" s="4"/>
      <c r="K79" s="4">
        <v>200000</v>
      </c>
      <c r="L79" s="4"/>
      <c r="M79" s="4">
        <v>209162082500</v>
      </c>
      <c r="N79" s="4"/>
      <c r="O79" s="4">
        <v>194435235000</v>
      </c>
      <c r="P79" s="4"/>
      <c r="Q79" s="4">
        <v>14726847500</v>
      </c>
    </row>
    <row r="80" spans="1:17" x14ac:dyDescent="0.5">
      <c r="A80" s="4" t="s">
        <v>113</v>
      </c>
      <c r="B80" s="4"/>
      <c r="C80" s="4">
        <v>0</v>
      </c>
      <c r="D80" s="4"/>
      <c r="E80" s="4">
        <v>0</v>
      </c>
      <c r="F80" s="4"/>
      <c r="G80" s="4">
        <v>6418595108</v>
      </c>
      <c r="H80" s="4"/>
      <c r="I80" s="4">
        <v>-6418595108</v>
      </c>
      <c r="J80" s="4"/>
      <c r="K80" s="4">
        <v>0</v>
      </c>
      <c r="L80" s="4"/>
      <c r="M80" s="4">
        <v>0</v>
      </c>
      <c r="N80" s="4"/>
      <c r="O80" s="4">
        <v>0</v>
      </c>
      <c r="P80" s="4"/>
      <c r="Q80" s="4">
        <v>0</v>
      </c>
    </row>
    <row r="81" spans="5:17" ht="22.5" thickBot="1" x14ac:dyDescent="0.55000000000000004">
      <c r="E81" s="5">
        <f>SUM(E8:E80)</f>
        <v>16088206710178</v>
      </c>
      <c r="G81" s="5">
        <f>SUM(G8:G80)</f>
        <v>19627196536949</v>
      </c>
      <c r="I81" s="5">
        <f>SUM(I8:I80)</f>
        <v>-3538989826771</v>
      </c>
      <c r="M81" s="5">
        <f>SUM(M8:M80)</f>
        <v>16493333267673</v>
      </c>
      <c r="O81" s="5">
        <f>SUM(O8:O80)</f>
        <v>21328380404413</v>
      </c>
      <c r="Q81" s="5">
        <f>SUM(Q8:Q80)</f>
        <v>-4835047136740</v>
      </c>
    </row>
    <row r="82" spans="5:17" ht="22.5" thickTop="1" x14ac:dyDescent="0.5">
      <c r="I82" s="4"/>
      <c r="Q82" s="4"/>
    </row>
    <row r="83" spans="5:17" x14ac:dyDescent="0.5">
      <c r="E83" s="4"/>
      <c r="F83" s="4"/>
      <c r="G83" s="4"/>
      <c r="H83" s="4"/>
      <c r="I83" s="4"/>
      <c r="J83" s="4"/>
      <c r="K83" s="4"/>
      <c r="L83" s="4">
        <f t="shared" ref="L83" si="0">SUM(L8:L60)</f>
        <v>0</v>
      </c>
      <c r="M83" s="4"/>
      <c r="N83" s="4"/>
      <c r="O83" s="4"/>
      <c r="P83" s="4"/>
      <c r="Q83" s="4"/>
    </row>
    <row r="84" spans="5:17" x14ac:dyDescent="0.5">
      <c r="I84" s="4"/>
      <c r="M84" s="3"/>
      <c r="O84" s="3"/>
      <c r="Q84" s="9"/>
    </row>
    <row r="85" spans="5:17" x14ac:dyDescent="0.5">
      <c r="L85" s="4">
        <f t="shared" ref="L85" si="1">L83+L84</f>
        <v>0</v>
      </c>
      <c r="M85" s="4"/>
      <c r="N85" s="4"/>
      <c r="O85" s="4"/>
      <c r="P85" s="4"/>
      <c r="Q85" s="11"/>
    </row>
    <row r="86" spans="5:17" x14ac:dyDescent="0.5">
      <c r="M86" s="4"/>
      <c r="Q86" s="12"/>
    </row>
    <row r="87" spans="5:17" x14ac:dyDescent="0.5">
      <c r="Q87" s="11"/>
    </row>
    <row r="88" spans="5:17" x14ac:dyDescent="0.5">
      <c r="Q88" s="11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3"/>
  <sheetViews>
    <sheetView rightToLeft="1" topLeftCell="A46" workbookViewId="0">
      <selection activeCell="Q49" sqref="Q49:Q54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9" style="1" bestFit="1" customWidth="1"/>
    <col min="6" max="6" width="1" style="1" customWidth="1"/>
    <col min="7" max="7" width="19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2.5" x14ac:dyDescent="0.5">
      <c r="A3" s="15" t="s">
        <v>159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2.5" x14ac:dyDescent="0.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2.5" x14ac:dyDescent="0.5">
      <c r="A6" s="16" t="s">
        <v>3</v>
      </c>
      <c r="C6" s="17" t="s">
        <v>161</v>
      </c>
      <c r="D6" s="17" t="s">
        <v>161</v>
      </c>
      <c r="E6" s="17" t="s">
        <v>161</v>
      </c>
      <c r="F6" s="17" t="s">
        <v>161</v>
      </c>
      <c r="G6" s="17" t="s">
        <v>161</v>
      </c>
      <c r="H6" s="17" t="s">
        <v>161</v>
      </c>
      <c r="I6" s="17" t="s">
        <v>161</v>
      </c>
      <c r="K6" s="17" t="s">
        <v>162</v>
      </c>
      <c r="L6" s="17" t="s">
        <v>162</v>
      </c>
      <c r="M6" s="17" t="s">
        <v>162</v>
      </c>
      <c r="N6" s="17" t="s">
        <v>162</v>
      </c>
      <c r="O6" s="17" t="s">
        <v>162</v>
      </c>
      <c r="P6" s="17" t="s">
        <v>162</v>
      </c>
      <c r="Q6" s="17" t="s">
        <v>162</v>
      </c>
    </row>
    <row r="7" spans="1:17" ht="22.5" x14ac:dyDescent="0.5">
      <c r="A7" s="17" t="s">
        <v>3</v>
      </c>
      <c r="C7" s="17" t="s">
        <v>7</v>
      </c>
      <c r="E7" s="17" t="s">
        <v>177</v>
      </c>
      <c r="G7" s="17" t="s">
        <v>178</v>
      </c>
      <c r="I7" s="17" t="s">
        <v>180</v>
      </c>
      <c r="K7" s="17" t="s">
        <v>7</v>
      </c>
      <c r="M7" s="17" t="s">
        <v>177</v>
      </c>
      <c r="O7" s="17" t="s">
        <v>178</v>
      </c>
      <c r="Q7" s="17" t="s">
        <v>180</v>
      </c>
    </row>
    <row r="8" spans="1:17" x14ac:dyDescent="0.5">
      <c r="A8" s="1" t="s">
        <v>69</v>
      </c>
      <c r="C8" s="4">
        <v>300000</v>
      </c>
      <c r="D8" s="4"/>
      <c r="E8" s="4">
        <v>4068739527</v>
      </c>
      <c r="F8" s="4"/>
      <c r="G8" s="4">
        <v>4404083167</v>
      </c>
      <c r="H8" s="4"/>
      <c r="I8" s="4">
        <v>-335343640</v>
      </c>
      <c r="J8" s="4"/>
      <c r="K8" s="4">
        <v>300000</v>
      </c>
      <c r="L8" s="4"/>
      <c r="M8" s="4">
        <v>4068739527</v>
      </c>
      <c r="N8" s="4"/>
      <c r="O8" s="4">
        <v>4404083167</v>
      </c>
      <c r="P8" s="4"/>
      <c r="Q8" s="4">
        <v>-335343640</v>
      </c>
    </row>
    <row r="9" spans="1:17" x14ac:dyDescent="0.5">
      <c r="A9" s="1" t="s">
        <v>37</v>
      </c>
      <c r="C9" s="4">
        <v>3020000</v>
      </c>
      <c r="D9" s="4"/>
      <c r="E9" s="4">
        <v>57368941054</v>
      </c>
      <c r="F9" s="4"/>
      <c r="G9" s="4">
        <v>54684992319</v>
      </c>
      <c r="H9" s="4"/>
      <c r="I9" s="4">
        <v>2683948735</v>
      </c>
      <c r="J9" s="4"/>
      <c r="K9" s="4">
        <v>3020000</v>
      </c>
      <c r="L9" s="4"/>
      <c r="M9" s="4">
        <v>57368941054</v>
      </c>
      <c r="N9" s="4"/>
      <c r="O9" s="4">
        <v>54684992319</v>
      </c>
      <c r="P9" s="4"/>
      <c r="Q9" s="4">
        <v>2683948735</v>
      </c>
    </row>
    <row r="10" spans="1:17" x14ac:dyDescent="0.5">
      <c r="A10" s="1" t="s">
        <v>66</v>
      </c>
      <c r="C10" s="4">
        <v>5500000</v>
      </c>
      <c r="D10" s="4"/>
      <c r="E10" s="4">
        <v>451275846953</v>
      </c>
      <c r="F10" s="4"/>
      <c r="G10" s="4">
        <v>451275846953</v>
      </c>
      <c r="H10" s="4"/>
      <c r="I10" s="4">
        <v>0</v>
      </c>
      <c r="J10" s="4"/>
      <c r="K10" s="4">
        <v>5500000</v>
      </c>
      <c r="L10" s="4"/>
      <c r="M10" s="4">
        <v>451275846953</v>
      </c>
      <c r="N10" s="4"/>
      <c r="O10" s="4">
        <v>451275846953</v>
      </c>
      <c r="P10" s="4"/>
      <c r="Q10" s="4">
        <v>0</v>
      </c>
    </row>
    <row r="11" spans="1:17" x14ac:dyDescent="0.5">
      <c r="A11" s="1" t="s">
        <v>25</v>
      </c>
      <c r="C11" s="4">
        <v>7750000</v>
      </c>
      <c r="D11" s="4"/>
      <c r="E11" s="4">
        <v>104267992400</v>
      </c>
      <c r="F11" s="4"/>
      <c r="G11" s="4">
        <v>113170107058</v>
      </c>
      <c r="H11" s="4"/>
      <c r="I11" s="4">
        <v>-8902114658</v>
      </c>
      <c r="J11" s="4"/>
      <c r="K11" s="4">
        <v>7750000</v>
      </c>
      <c r="L11" s="4"/>
      <c r="M11" s="4">
        <v>104267992400</v>
      </c>
      <c r="N11" s="4"/>
      <c r="O11" s="4">
        <v>113170107058</v>
      </c>
      <c r="P11" s="4"/>
      <c r="Q11" s="4">
        <v>-8902114658</v>
      </c>
    </row>
    <row r="12" spans="1:17" x14ac:dyDescent="0.5">
      <c r="A12" s="1" t="s">
        <v>57</v>
      </c>
      <c r="C12" s="4">
        <v>824859</v>
      </c>
      <c r="D12" s="4"/>
      <c r="E12" s="4">
        <v>18448899505</v>
      </c>
      <c r="F12" s="4"/>
      <c r="G12" s="4">
        <v>11958105864</v>
      </c>
      <c r="H12" s="4"/>
      <c r="I12" s="4">
        <v>6490793641</v>
      </c>
      <c r="J12" s="4"/>
      <c r="K12" s="4">
        <v>824859</v>
      </c>
      <c r="L12" s="4"/>
      <c r="M12" s="4">
        <v>18448899505</v>
      </c>
      <c r="N12" s="4"/>
      <c r="O12" s="4">
        <v>11958105864</v>
      </c>
      <c r="P12" s="4"/>
      <c r="Q12" s="4">
        <v>6490793641</v>
      </c>
    </row>
    <row r="13" spans="1:17" x14ac:dyDescent="0.5">
      <c r="A13" s="1" t="s">
        <v>45</v>
      </c>
      <c r="C13" s="4">
        <v>129752</v>
      </c>
      <c r="D13" s="4"/>
      <c r="E13" s="4">
        <v>6465508220</v>
      </c>
      <c r="F13" s="4"/>
      <c r="G13" s="4">
        <v>3246745370</v>
      </c>
      <c r="H13" s="4"/>
      <c r="I13" s="4">
        <v>3218762850</v>
      </c>
      <c r="J13" s="4"/>
      <c r="K13" s="4">
        <v>129752</v>
      </c>
      <c r="L13" s="4"/>
      <c r="M13" s="4">
        <v>6465508220</v>
      </c>
      <c r="N13" s="4"/>
      <c r="O13" s="4">
        <v>3246745370</v>
      </c>
      <c r="P13" s="4"/>
      <c r="Q13" s="4">
        <v>3218762850</v>
      </c>
    </row>
    <row r="14" spans="1:17" x14ac:dyDescent="0.5">
      <c r="A14" s="1" t="s">
        <v>30</v>
      </c>
      <c r="C14" s="4">
        <v>64900270</v>
      </c>
      <c r="D14" s="4"/>
      <c r="E14" s="4">
        <v>410028717282</v>
      </c>
      <c r="F14" s="4"/>
      <c r="G14" s="4">
        <v>410028717282</v>
      </c>
      <c r="H14" s="4"/>
      <c r="I14" s="4">
        <v>0</v>
      </c>
      <c r="J14" s="4"/>
      <c r="K14" s="4">
        <v>64900270</v>
      </c>
      <c r="L14" s="4"/>
      <c r="M14" s="4">
        <v>410028717282</v>
      </c>
      <c r="N14" s="4"/>
      <c r="O14" s="4">
        <v>410028717282</v>
      </c>
      <c r="P14" s="4"/>
      <c r="Q14" s="4">
        <v>0</v>
      </c>
    </row>
    <row r="15" spans="1:17" x14ac:dyDescent="0.5">
      <c r="A15" s="1" t="s">
        <v>27</v>
      </c>
      <c r="C15" s="4">
        <v>4000000</v>
      </c>
      <c r="D15" s="4"/>
      <c r="E15" s="4">
        <v>144490160456</v>
      </c>
      <c r="F15" s="4"/>
      <c r="G15" s="4">
        <v>96070186605</v>
      </c>
      <c r="H15" s="4"/>
      <c r="I15" s="4">
        <v>48419973851</v>
      </c>
      <c r="J15" s="4"/>
      <c r="K15" s="4">
        <v>4519835</v>
      </c>
      <c r="L15" s="4"/>
      <c r="M15" s="4">
        <v>159966582876</v>
      </c>
      <c r="N15" s="4"/>
      <c r="O15" s="4">
        <v>108555347975</v>
      </c>
      <c r="P15" s="4"/>
      <c r="Q15" s="4">
        <v>51411234901</v>
      </c>
    </row>
    <row r="16" spans="1:17" x14ac:dyDescent="0.5">
      <c r="A16" s="1" t="s">
        <v>32</v>
      </c>
      <c r="C16" s="4">
        <v>5495955</v>
      </c>
      <c r="D16" s="4"/>
      <c r="E16" s="4">
        <v>126694460136</v>
      </c>
      <c r="F16" s="4"/>
      <c r="G16" s="4">
        <v>67273900679</v>
      </c>
      <c r="H16" s="4"/>
      <c r="I16" s="4">
        <v>59420559457</v>
      </c>
      <c r="J16" s="4"/>
      <c r="K16" s="4">
        <v>5495955</v>
      </c>
      <c r="L16" s="4"/>
      <c r="M16" s="4">
        <v>126694460136</v>
      </c>
      <c r="N16" s="4"/>
      <c r="O16" s="4">
        <v>67273900679</v>
      </c>
      <c r="P16" s="4"/>
      <c r="Q16" s="4">
        <v>59420559457</v>
      </c>
    </row>
    <row r="17" spans="1:17" x14ac:dyDescent="0.5">
      <c r="A17" s="1" t="s">
        <v>24</v>
      </c>
      <c r="C17" s="4">
        <v>10084282</v>
      </c>
      <c r="D17" s="4"/>
      <c r="E17" s="4">
        <v>80822186983</v>
      </c>
      <c r="F17" s="4"/>
      <c r="G17" s="4">
        <v>78790844900</v>
      </c>
      <c r="H17" s="4"/>
      <c r="I17" s="4">
        <v>2031342083</v>
      </c>
      <c r="J17" s="4"/>
      <c r="K17" s="4">
        <v>11884282</v>
      </c>
      <c r="L17" s="4"/>
      <c r="M17" s="4">
        <v>103816583940</v>
      </c>
      <c r="N17" s="4"/>
      <c r="O17" s="4">
        <v>99886574000</v>
      </c>
      <c r="P17" s="4"/>
      <c r="Q17" s="4">
        <v>3930009940</v>
      </c>
    </row>
    <row r="18" spans="1:17" x14ac:dyDescent="0.5">
      <c r="A18" s="1" t="s">
        <v>21</v>
      </c>
      <c r="C18" s="4">
        <v>2046348</v>
      </c>
      <c r="D18" s="4"/>
      <c r="E18" s="4">
        <v>137245602268</v>
      </c>
      <c r="F18" s="4"/>
      <c r="G18" s="4">
        <v>84858873660</v>
      </c>
      <c r="H18" s="4"/>
      <c r="I18" s="4">
        <v>52386728608</v>
      </c>
      <c r="J18" s="4"/>
      <c r="K18" s="4">
        <v>2046348</v>
      </c>
      <c r="L18" s="4"/>
      <c r="M18" s="4">
        <v>137245602268</v>
      </c>
      <c r="N18" s="4"/>
      <c r="O18" s="4">
        <v>84858873660</v>
      </c>
      <c r="P18" s="4"/>
      <c r="Q18" s="4">
        <v>52386728608</v>
      </c>
    </row>
    <row r="19" spans="1:17" x14ac:dyDescent="0.5">
      <c r="A19" s="1" t="s">
        <v>19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28980781</v>
      </c>
      <c r="L19" s="4"/>
      <c r="M19" s="4">
        <v>941342545999</v>
      </c>
      <c r="N19" s="4"/>
      <c r="O19" s="4">
        <v>1090972038532</v>
      </c>
      <c r="P19" s="4"/>
      <c r="Q19" s="4">
        <v>-149629492533</v>
      </c>
    </row>
    <row r="20" spans="1:17" x14ac:dyDescent="0.5">
      <c r="A20" s="1" t="s">
        <v>181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2076</v>
      </c>
      <c r="L20" s="4"/>
      <c r="M20" s="4">
        <v>63250808</v>
      </c>
      <c r="N20" s="4"/>
      <c r="O20" s="4">
        <v>77097881</v>
      </c>
      <c r="P20" s="4"/>
      <c r="Q20" s="4">
        <v>-13847073</v>
      </c>
    </row>
    <row r="21" spans="1:17" x14ac:dyDescent="0.5">
      <c r="A21" s="1" t="s">
        <v>51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20000000</v>
      </c>
      <c r="L21" s="4"/>
      <c r="M21" s="4">
        <v>348580712409</v>
      </c>
      <c r="N21" s="4"/>
      <c r="O21" s="4">
        <v>388275928123</v>
      </c>
      <c r="P21" s="4"/>
      <c r="Q21" s="4">
        <v>-39695215714</v>
      </c>
    </row>
    <row r="22" spans="1:17" x14ac:dyDescent="0.5">
      <c r="A22" s="1" t="s">
        <v>182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292340</v>
      </c>
      <c r="L22" s="4"/>
      <c r="M22" s="4">
        <v>3599378761</v>
      </c>
      <c r="N22" s="4"/>
      <c r="O22" s="4">
        <v>1799689373</v>
      </c>
      <c r="P22" s="4"/>
      <c r="Q22" s="4">
        <v>1799689388</v>
      </c>
    </row>
    <row r="23" spans="1:17" x14ac:dyDescent="0.5">
      <c r="A23" s="1" t="s">
        <v>183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1000000</v>
      </c>
      <c r="L23" s="4"/>
      <c r="M23" s="4">
        <v>16253711610</v>
      </c>
      <c r="N23" s="4"/>
      <c r="O23" s="4">
        <v>15048151267</v>
      </c>
      <c r="P23" s="4"/>
      <c r="Q23" s="4">
        <v>1205560343</v>
      </c>
    </row>
    <row r="24" spans="1:17" x14ac:dyDescent="0.5">
      <c r="A24" s="1" t="s">
        <v>184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25528434</v>
      </c>
      <c r="L24" s="4"/>
      <c r="M24" s="4">
        <v>470289124182</v>
      </c>
      <c r="N24" s="4"/>
      <c r="O24" s="4">
        <v>466420801849</v>
      </c>
      <c r="P24" s="4"/>
      <c r="Q24" s="4">
        <v>3868322333</v>
      </c>
    </row>
    <row r="25" spans="1:17" x14ac:dyDescent="0.5">
      <c r="A25" s="1" t="s">
        <v>185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2937879</v>
      </c>
      <c r="L25" s="4"/>
      <c r="M25" s="4">
        <v>210762340212</v>
      </c>
      <c r="N25" s="4"/>
      <c r="O25" s="4">
        <v>145554536022</v>
      </c>
      <c r="P25" s="4"/>
      <c r="Q25" s="4">
        <v>65207804190</v>
      </c>
    </row>
    <row r="26" spans="1:17" x14ac:dyDescent="0.5">
      <c r="A26" s="1" t="s">
        <v>186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2000000</v>
      </c>
      <c r="L26" s="4"/>
      <c r="M26" s="4">
        <v>59608580023</v>
      </c>
      <c r="N26" s="4"/>
      <c r="O26" s="4">
        <v>62426340000</v>
      </c>
      <c r="P26" s="4"/>
      <c r="Q26" s="4">
        <v>-2817759977</v>
      </c>
    </row>
    <row r="27" spans="1:17" x14ac:dyDescent="0.5">
      <c r="A27" s="1" t="s">
        <v>29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5498068</v>
      </c>
      <c r="L27" s="4"/>
      <c r="M27" s="4">
        <v>77671990131</v>
      </c>
      <c r="N27" s="4"/>
      <c r="O27" s="4">
        <v>95589049909</v>
      </c>
      <c r="P27" s="4"/>
      <c r="Q27" s="4">
        <v>-17917059778</v>
      </c>
    </row>
    <row r="28" spans="1:17" x14ac:dyDescent="0.5">
      <c r="A28" s="1" t="s">
        <v>20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5137462</v>
      </c>
      <c r="L28" s="4"/>
      <c r="M28" s="4">
        <v>85622135189</v>
      </c>
      <c r="N28" s="4"/>
      <c r="O28" s="4">
        <v>83349957106</v>
      </c>
      <c r="P28" s="4"/>
      <c r="Q28" s="4">
        <v>2272178083</v>
      </c>
    </row>
    <row r="29" spans="1:17" x14ac:dyDescent="0.5">
      <c r="A29" s="1" t="s">
        <v>187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>
        <v>131310</v>
      </c>
      <c r="L29" s="4"/>
      <c r="M29" s="4">
        <v>2163774360</v>
      </c>
      <c r="N29" s="4"/>
      <c r="O29" s="4">
        <v>2023064406</v>
      </c>
      <c r="P29" s="4"/>
      <c r="Q29" s="4">
        <v>140709954</v>
      </c>
    </row>
    <row r="30" spans="1:17" x14ac:dyDescent="0.5">
      <c r="A30" s="1" t="s">
        <v>188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4"/>
      <c r="K30" s="4">
        <v>153479</v>
      </c>
      <c r="L30" s="4"/>
      <c r="M30" s="4">
        <v>7023061477</v>
      </c>
      <c r="N30" s="4"/>
      <c r="O30" s="4">
        <v>6717319605</v>
      </c>
      <c r="P30" s="4"/>
      <c r="Q30" s="4">
        <v>305741872</v>
      </c>
    </row>
    <row r="31" spans="1:17" x14ac:dyDescent="0.5">
      <c r="A31" s="1" t="s">
        <v>189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4"/>
      <c r="K31" s="4">
        <v>2408358</v>
      </c>
      <c r="L31" s="4"/>
      <c r="M31" s="4">
        <v>70646773572</v>
      </c>
      <c r="N31" s="4"/>
      <c r="O31" s="4">
        <v>64686643852</v>
      </c>
      <c r="P31" s="4"/>
      <c r="Q31" s="4">
        <v>5960129720</v>
      </c>
    </row>
    <row r="32" spans="1:17" x14ac:dyDescent="0.5">
      <c r="A32" s="1" t="s">
        <v>60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4"/>
      <c r="K32" s="4">
        <v>2000000</v>
      </c>
      <c r="L32" s="4"/>
      <c r="M32" s="4">
        <v>32248044715</v>
      </c>
      <c r="N32" s="4"/>
      <c r="O32" s="4">
        <v>34059194983</v>
      </c>
      <c r="P32" s="4"/>
      <c r="Q32" s="4">
        <v>-1811150268</v>
      </c>
    </row>
    <row r="33" spans="1:17" x14ac:dyDescent="0.5">
      <c r="A33" s="1" t="s">
        <v>190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J33" s="4"/>
      <c r="K33" s="4">
        <v>51854515</v>
      </c>
      <c r="L33" s="4"/>
      <c r="M33" s="4">
        <v>214737960098</v>
      </c>
      <c r="N33" s="4"/>
      <c r="O33" s="4">
        <v>215977658863</v>
      </c>
      <c r="P33" s="4"/>
      <c r="Q33" s="4">
        <v>-1239698765</v>
      </c>
    </row>
    <row r="34" spans="1:17" x14ac:dyDescent="0.5">
      <c r="A34" s="1" t="s">
        <v>18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4">
        <v>33372072</v>
      </c>
      <c r="L34" s="4"/>
      <c r="M34" s="4">
        <v>1095399553554</v>
      </c>
      <c r="N34" s="4"/>
      <c r="O34" s="4">
        <v>1376037118840</v>
      </c>
      <c r="P34" s="4"/>
      <c r="Q34" s="4">
        <v>-280637565286</v>
      </c>
    </row>
    <row r="35" spans="1:17" x14ac:dyDescent="0.5">
      <c r="A35" s="1" t="s">
        <v>191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J35" s="4"/>
      <c r="K35" s="4">
        <v>5500</v>
      </c>
      <c r="L35" s="4"/>
      <c r="M35" s="4">
        <v>7858167601</v>
      </c>
      <c r="N35" s="4"/>
      <c r="O35" s="4">
        <v>7135640785</v>
      </c>
      <c r="P35" s="4"/>
      <c r="Q35" s="4">
        <v>722526816</v>
      </c>
    </row>
    <row r="36" spans="1:17" x14ac:dyDescent="0.5">
      <c r="A36" s="1" t="s">
        <v>36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J36" s="4"/>
      <c r="K36" s="4">
        <v>15645</v>
      </c>
      <c r="L36" s="4"/>
      <c r="M36" s="4">
        <v>199064479</v>
      </c>
      <c r="N36" s="4"/>
      <c r="O36" s="4">
        <v>87725007</v>
      </c>
      <c r="P36" s="4"/>
      <c r="Q36" s="4">
        <v>111339472</v>
      </c>
    </row>
    <row r="37" spans="1:17" x14ac:dyDescent="0.5">
      <c r="A37" s="1" t="s">
        <v>16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J37" s="4"/>
      <c r="K37" s="4">
        <v>60200000</v>
      </c>
      <c r="L37" s="4"/>
      <c r="M37" s="4">
        <v>330948213237</v>
      </c>
      <c r="N37" s="4"/>
      <c r="O37" s="4">
        <v>328531536102</v>
      </c>
      <c r="P37" s="4"/>
      <c r="Q37" s="4">
        <v>2416677135</v>
      </c>
    </row>
    <row r="38" spans="1:17" x14ac:dyDescent="0.5">
      <c r="A38" s="1" t="s">
        <v>192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J38" s="4"/>
      <c r="K38" s="4">
        <v>14201508</v>
      </c>
      <c r="L38" s="4"/>
      <c r="M38" s="4">
        <v>345414227441</v>
      </c>
      <c r="N38" s="4"/>
      <c r="O38" s="4">
        <v>391210554167</v>
      </c>
      <c r="P38" s="4"/>
      <c r="Q38" s="4">
        <v>-45796326726</v>
      </c>
    </row>
    <row r="39" spans="1:17" x14ac:dyDescent="0.5">
      <c r="A39" s="1" t="s">
        <v>26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J39" s="4"/>
      <c r="K39" s="4">
        <v>1931229</v>
      </c>
      <c r="L39" s="4"/>
      <c r="M39" s="4">
        <v>14130407235</v>
      </c>
      <c r="N39" s="4"/>
      <c r="O39" s="4">
        <v>11983232693</v>
      </c>
      <c r="P39" s="4"/>
      <c r="Q39" s="4">
        <v>2147174542</v>
      </c>
    </row>
    <row r="40" spans="1:17" x14ac:dyDescent="0.5">
      <c r="A40" s="1" t="s">
        <v>193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J40" s="4"/>
      <c r="K40" s="4">
        <v>2932040</v>
      </c>
      <c r="L40" s="4"/>
      <c r="M40" s="4">
        <v>9018955040</v>
      </c>
      <c r="N40" s="4"/>
      <c r="O40" s="4">
        <v>29204235507</v>
      </c>
      <c r="P40" s="4"/>
      <c r="Q40" s="4">
        <v>-20185280467</v>
      </c>
    </row>
    <row r="41" spans="1:17" x14ac:dyDescent="0.5">
      <c r="A41" s="1" t="s">
        <v>194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J41" s="4"/>
      <c r="K41" s="4">
        <v>16588000</v>
      </c>
      <c r="L41" s="4"/>
      <c r="M41" s="4">
        <v>192050897994</v>
      </c>
      <c r="N41" s="4"/>
      <c r="O41" s="4">
        <v>166541944140</v>
      </c>
      <c r="P41" s="4"/>
      <c r="Q41" s="4">
        <v>25508953854</v>
      </c>
    </row>
    <row r="42" spans="1:17" x14ac:dyDescent="0.5">
      <c r="A42" s="1" t="s">
        <v>195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v>0</v>
      </c>
      <c r="J42" s="4"/>
      <c r="K42" s="4">
        <v>10000000</v>
      </c>
      <c r="L42" s="4"/>
      <c r="M42" s="4">
        <v>66208915637</v>
      </c>
      <c r="N42" s="4"/>
      <c r="O42" s="4">
        <v>66208915637</v>
      </c>
      <c r="P42" s="4"/>
      <c r="Q42" s="4">
        <v>0</v>
      </c>
    </row>
    <row r="43" spans="1:17" x14ac:dyDescent="0.5">
      <c r="A43" s="1" t="s">
        <v>38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v>0</v>
      </c>
      <c r="J43" s="4"/>
      <c r="K43" s="4">
        <v>600000</v>
      </c>
      <c r="L43" s="4"/>
      <c r="M43" s="4">
        <v>13705961475</v>
      </c>
      <c r="N43" s="4"/>
      <c r="O43" s="4">
        <v>13415531199</v>
      </c>
      <c r="P43" s="4"/>
      <c r="Q43" s="4">
        <v>290430276</v>
      </c>
    </row>
    <row r="44" spans="1:17" x14ac:dyDescent="0.5">
      <c r="A44" s="1" t="s">
        <v>196</v>
      </c>
      <c r="C44" s="4">
        <v>0</v>
      </c>
      <c r="D44" s="4"/>
      <c r="E44" s="4">
        <v>0</v>
      </c>
      <c r="F44" s="4"/>
      <c r="G44" s="4">
        <v>0</v>
      </c>
      <c r="H44" s="4"/>
      <c r="I44" s="4">
        <v>0</v>
      </c>
      <c r="J44" s="4"/>
      <c r="K44" s="4">
        <v>3058797</v>
      </c>
      <c r="L44" s="4"/>
      <c r="M44" s="4">
        <v>28394812551</v>
      </c>
      <c r="N44" s="4"/>
      <c r="O44" s="4">
        <v>62323119944</v>
      </c>
      <c r="P44" s="4"/>
      <c r="Q44" s="4">
        <v>-33928307393</v>
      </c>
    </row>
    <row r="45" spans="1:17" x14ac:dyDescent="0.5">
      <c r="A45" s="1" t="s">
        <v>197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0</v>
      </c>
      <c r="J45" s="4"/>
      <c r="K45" s="4">
        <v>5000</v>
      </c>
      <c r="L45" s="4"/>
      <c r="M45" s="4">
        <v>7141062600</v>
      </c>
      <c r="N45" s="4"/>
      <c r="O45" s="4">
        <v>6511270725</v>
      </c>
      <c r="P45" s="4"/>
      <c r="Q45" s="4">
        <v>629791875</v>
      </c>
    </row>
    <row r="46" spans="1:17" x14ac:dyDescent="0.5">
      <c r="A46" s="1" t="s">
        <v>47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v>0</v>
      </c>
      <c r="J46" s="4"/>
      <c r="K46" s="4">
        <v>1100000</v>
      </c>
      <c r="L46" s="4"/>
      <c r="M46" s="4">
        <v>29780744233</v>
      </c>
      <c r="N46" s="4"/>
      <c r="O46" s="4">
        <v>29359266647</v>
      </c>
      <c r="P46" s="4"/>
      <c r="Q46" s="4">
        <v>421477586</v>
      </c>
    </row>
    <row r="47" spans="1:17" x14ac:dyDescent="0.5">
      <c r="A47" s="1" t="s">
        <v>43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v>0</v>
      </c>
      <c r="J47" s="4"/>
      <c r="K47" s="4">
        <v>5250000</v>
      </c>
      <c r="L47" s="4"/>
      <c r="M47" s="4">
        <v>139756297265</v>
      </c>
      <c r="N47" s="4"/>
      <c r="O47" s="4">
        <v>143696885828</v>
      </c>
      <c r="P47" s="4"/>
      <c r="Q47" s="4">
        <v>-3940588563</v>
      </c>
    </row>
    <row r="48" spans="1:17" x14ac:dyDescent="0.5">
      <c r="A48" s="1" t="s">
        <v>198</v>
      </c>
      <c r="C48" s="4">
        <v>0</v>
      </c>
      <c r="D48" s="4"/>
      <c r="E48" s="4">
        <v>0</v>
      </c>
      <c r="F48" s="4"/>
      <c r="G48" s="4">
        <v>0</v>
      </c>
      <c r="H48" s="4"/>
      <c r="I48" s="4">
        <v>0</v>
      </c>
      <c r="J48" s="4"/>
      <c r="K48" s="4">
        <v>26841205</v>
      </c>
      <c r="L48" s="4"/>
      <c r="M48" s="4">
        <v>73640942410</v>
      </c>
      <c r="N48" s="4"/>
      <c r="O48" s="4">
        <v>68037824567</v>
      </c>
      <c r="P48" s="4"/>
      <c r="Q48" s="4">
        <v>5603117843</v>
      </c>
    </row>
    <row r="49" spans="1:17" x14ac:dyDescent="0.5">
      <c r="A49" s="1" t="s">
        <v>113</v>
      </c>
      <c r="C49" s="4">
        <v>196027</v>
      </c>
      <c r="D49" s="4"/>
      <c r="E49" s="4">
        <v>196027000000</v>
      </c>
      <c r="F49" s="4"/>
      <c r="G49" s="4">
        <v>187612568314</v>
      </c>
      <c r="H49" s="4"/>
      <c r="I49" s="4">
        <v>8414431686</v>
      </c>
      <c r="J49" s="4"/>
      <c r="K49" s="4">
        <v>396127</v>
      </c>
      <c r="L49" s="4"/>
      <c r="M49" s="4">
        <v>390928794129</v>
      </c>
      <c r="N49" s="4"/>
      <c r="O49" s="4">
        <v>379123303671</v>
      </c>
      <c r="P49" s="4"/>
      <c r="Q49" s="4">
        <v>11805490458</v>
      </c>
    </row>
    <row r="50" spans="1:17" x14ac:dyDescent="0.5">
      <c r="A50" s="1" t="s">
        <v>199</v>
      </c>
      <c r="C50" s="4">
        <v>0</v>
      </c>
      <c r="D50" s="4"/>
      <c r="E50" s="4">
        <v>0</v>
      </c>
      <c r="F50" s="4"/>
      <c r="G50" s="4">
        <v>0</v>
      </c>
      <c r="H50" s="4"/>
      <c r="I50" s="4">
        <v>0</v>
      </c>
      <c r="J50" s="4"/>
      <c r="K50" s="4">
        <v>236189</v>
      </c>
      <c r="L50" s="4"/>
      <c r="M50" s="4">
        <v>193774518468</v>
      </c>
      <c r="N50" s="4"/>
      <c r="O50" s="4">
        <v>191677943186</v>
      </c>
      <c r="P50" s="4"/>
      <c r="Q50" s="4">
        <v>2096575282</v>
      </c>
    </row>
    <row r="51" spans="1:17" x14ac:dyDescent="0.5">
      <c r="A51" s="1" t="s">
        <v>83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v>0</v>
      </c>
      <c r="J51" s="4"/>
      <c r="K51" s="4">
        <v>500000</v>
      </c>
      <c r="L51" s="4"/>
      <c r="M51" s="4">
        <v>401987487345</v>
      </c>
      <c r="N51" s="4"/>
      <c r="O51" s="4">
        <v>402076039336</v>
      </c>
      <c r="P51" s="4"/>
      <c r="Q51" s="4">
        <v>-88551991</v>
      </c>
    </row>
    <row r="52" spans="1:17" x14ac:dyDescent="0.5">
      <c r="A52" s="1" t="s">
        <v>200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v>0</v>
      </c>
      <c r="J52" s="4"/>
      <c r="K52" s="4">
        <v>81918</v>
      </c>
      <c r="L52" s="4"/>
      <c r="M52" s="4">
        <v>81918000000</v>
      </c>
      <c r="N52" s="4"/>
      <c r="O52" s="4">
        <v>81575132253</v>
      </c>
      <c r="P52" s="4"/>
      <c r="Q52" s="4">
        <v>342867747</v>
      </c>
    </row>
    <row r="53" spans="1:17" x14ac:dyDescent="0.5">
      <c r="A53" s="1" t="s">
        <v>110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v>0</v>
      </c>
      <c r="J53" s="4"/>
      <c r="K53" s="4">
        <v>35000</v>
      </c>
      <c r="L53" s="4"/>
      <c r="M53" s="4">
        <v>29654219202</v>
      </c>
      <c r="N53" s="4"/>
      <c r="O53" s="4">
        <v>29454529444</v>
      </c>
      <c r="P53" s="4"/>
      <c r="Q53" s="4">
        <v>199689758</v>
      </c>
    </row>
    <row r="54" spans="1:17" x14ac:dyDescent="0.5">
      <c r="A54" s="1" t="s">
        <v>201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v>0</v>
      </c>
      <c r="J54" s="4"/>
      <c r="K54" s="4">
        <v>593306</v>
      </c>
      <c r="L54" s="4"/>
      <c r="M54" s="4">
        <v>444761720004</v>
      </c>
      <c r="N54" s="4"/>
      <c r="O54" s="4">
        <v>442169167222</v>
      </c>
      <c r="P54" s="4"/>
      <c r="Q54" s="4">
        <v>2592552782</v>
      </c>
    </row>
    <row r="55" spans="1:17" ht="22.5" thickBot="1" x14ac:dyDescent="0.55000000000000004">
      <c r="C55" s="4"/>
      <c r="D55" s="4"/>
      <c r="E55" s="5">
        <f>SUM(E8:E54)</f>
        <v>1737204054784</v>
      </c>
      <c r="F55" s="4"/>
      <c r="G55" s="5">
        <f>SUM(G8:G54)</f>
        <v>1563374972171</v>
      </c>
      <c r="H55" s="4"/>
      <c r="I55" s="5">
        <f>SUM(I8:I54)</f>
        <v>173829082613</v>
      </c>
      <c r="J55" s="4"/>
      <c r="K55" s="4"/>
      <c r="L55" s="4"/>
      <c r="M55" s="5">
        <f>SUM(M8:M54)</f>
        <v>8016934219607</v>
      </c>
      <c r="N55" s="4"/>
      <c r="O55" s="5">
        <f>SUM(O8:O54)</f>
        <v>8308681682998</v>
      </c>
      <c r="P55" s="4"/>
      <c r="Q55" s="5">
        <f>SUM(Q8:Q54)</f>
        <v>-291747463391</v>
      </c>
    </row>
    <row r="56" spans="1:17" ht="22.5" thickTop="1" x14ac:dyDescent="0.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5"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</row>
    <row r="58" spans="1:17" x14ac:dyDescent="0.5"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</row>
    <row r="59" spans="1:17" x14ac:dyDescent="0.5">
      <c r="Q59" s="12"/>
    </row>
    <row r="60" spans="1:17" x14ac:dyDescent="0.5">
      <c r="O60" s="3"/>
      <c r="Q60" s="3"/>
    </row>
    <row r="62" spans="1:17" x14ac:dyDescent="0.5"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5">
      <c r="G63" s="3"/>
      <c r="I63" s="3"/>
      <c r="O63" s="3"/>
      <c r="Q63" s="3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Ghayouri</dc:creator>
  <cp:lastModifiedBy>Yasin Gadari</cp:lastModifiedBy>
  <dcterms:created xsi:type="dcterms:W3CDTF">2021-01-23T09:56:14Z</dcterms:created>
  <dcterms:modified xsi:type="dcterms:W3CDTF">2021-01-28T06:44:05Z</dcterms:modified>
</cp:coreProperties>
</file>